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Стр1" sheetId="1" r:id="rId1"/>
    <sheet name="Стр2" sheetId="2" r:id="rId2"/>
    <sheet name="Служебный" sheetId="3" state="hidden" r:id="rId3"/>
  </sheets>
  <definedNames>
    <definedName name="C_пептидОDИзм1">'Стр2'!$F$14</definedName>
    <definedName name="C_пептидОDИзм2">'Стр2'!$G$14</definedName>
    <definedName name="C_пептидОСИзм1">'Стр2'!$D$14</definedName>
    <definedName name="C_пептидОСИзм2">'Стр2'!$E$14</definedName>
    <definedName name="datepol">'Стр1'!$D$1</definedName>
    <definedName name="NОбразцаC">'Стр2'!$E$4</definedName>
    <definedName name="NОбразцаD">'Стр2'!$G$4</definedName>
    <definedName name="β_ХГЧОбщКАн">'Стр1'!$D$38</definedName>
    <definedName name="β_ХГЧОбщКПР">'Стр1'!$B$38</definedName>
    <definedName name="β_ХГЧОбщОDИзм1">'Стр2'!$F$28</definedName>
    <definedName name="β_ХГЧОбщОDИзм2">'Стр2'!$G$28</definedName>
    <definedName name="β_ХГЧОбщОСИзм1">'Стр2'!$D$28</definedName>
    <definedName name="β_ХГЧОбщОСИзм2">'Стр2'!$E$28</definedName>
    <definedName name="АКТГКАн">'Стр1'!$D$17</definedName>
    <definedName name="АКТГКодПрРеагента">'Стр1'!$B$17</definedName>
    <definedName name="АКТГОDИзм1">'Стр2'!$F$7</definedName>
    <definedName name="АКТГОDИзм2">'Стр2'!$G$7</definedName>
    <definedName name="АКТГОСИзм1">'Стр2'!$D$7</definedName>
    <definedName name="АКТГОСИзм2">'Стр2'!$E$7</definedName>
    <definedName name="АКТГреагенты99">'Стр1'!$B$44</definedName>
    <definedName name="АнализаторАКТГ99">'Стр1'!$G$44</definedName>
    <definedName name="АнализаторВ1299">'Стр1'!$G$45</definedName>
    <definedName name="АнализаторДГЭА99">'Стр1'!$G$46</definedName>
    <definedName name="АнализаторИнсулин99">'Стр1'!$G$47</definedName>
    <definedName name="АнализаторКортизол99">'Стр1'!$G$48</definedName>
    <definedName name="АнализаторЛютеотропин99">'Стр1'!$G$49</definedName>
    <definedName name="АнализаторОНПрогестерон99">'Стр1'!$G$53</definedName>
    <definedName name="АнализаторПаратирин99">'Стр1'!$G$50</definedName>
    <definedName name="АнализаторПрогестерон99">'Стр1'!$G$52</definedName>
    <definedName name="АнализаторПролактин99">'Стр1'!$G$54</definedName>
    <definedName name="АнализаторСоматотропин99">'Стр1'!$G$55</definedName>
    <definedName name="АнализаторСПептид99">'Стр1'!$G$51</definedName>
    <definedName name="АнализаторТ3общий99">'Стр1'!$G$61</definedName>
    <definedName name="АнализаторТ3свободный99">'Стр1'!$G$62</definedName>
    <definedName name="АнализаторТ4общий99">'Стр1'!$G$59</definedName>
    <definedName name="АнализаторТ4свободный99">'Стр1'!$G$60</definedName>
    <definedName name="АнализаторТестостеронОбщий99">'Стр1'!$G$56</definedName>
    <definedName name="АнализаторТестостеронСвободный99">'Стр1'!$G$57</definedName>
    <definedName name="АнализаторТТГ99">'Стр1'!$G$58</definedName>
    <definedName name="АнализаторФолат99">'Стр1'!$G$63</definedName>
    <definedName name="АнализаторФСГ99">'Стр1'!$G$64</definedName>
    <definedName name="АнализаторХГЧ99">'Стр1'!$G$65</definedName>
    <definedName name="АнализаторЭстрадиол99">'Стр1'!$G$66</definedName>
    <definedName name="В12КАн">'Стр1'!$D$18</definedName>
    <definedName name="В12реагенты99">'Стр1'!$B$45</definedName>
    <definedName name="ВитамВ12КодПрРеагента">'Стр1'!$B$18</definedName>
    <definedName name="ВитаминВ12ОDИзм1">'Стр2'!$F$8</definedName>
    <definedName name="ВитаминВ12ОDИзм2">'Стр2'!$G$8</definedName>
    <definedName name="ВитаминВ12ОСИзм1">'Стр2'!$D$8</definedName>
    <definedName name="ВитаминВ12ОСИзм2">'Стр2'!$E$8</definedName>
    <definedName name="ВозвратФормы">'Стр1'!$F$1</definedName>
    <definedName name="ВхНабАКТГ">'Стр1'!$F$17</definedName>
    <definedName name="ВхНабВ12">'Стр1'!$F$18</definedName>
    <definedName name="ВхНабДГЭА">'Стр1'!$F$19</definedName>
    <definedName name="ВхНабИнсулин">'Стр1'!$F$20</definedName>
    <definedName name="ВхНабКортизол">'Стр1'!$F$21</definedName>
    <definedName name="ВхНабЛГ">'Стр1'!$F$22</definedName>
    <definedName name="ВхНабОПГ">'Стр1'!$F$26</definedName>
    <definedName name="ВхНабПарат">'Стр1'!$F$23</definedName>
    <definedName name="ВхНабПрогестерон">'Стр1'!$F$25</definedName>
    <definedName name="ВхНабПролактин">'Стр1'!$F$27</definedName>
    <definedName name="ВхНабСоматотропин">'Стр1'!$F$28</definedName>
    <definedName name="ВхНабСпептид">'Стр1'!$F$24</definedName>
    <definedName name="ВхНабТ3общий">'Стр1'!$F$34</definedName>
    <definedName name="ВхНабТ3свободный">'Стр1'!$F$35</definedName>
    <definedName name="ВхНабТ4общий">'Стр1'!$F$32</definedName>
    <definedName name="ВхНабТ4свободный">'Стр1'!$F$33</definedName>
    <definedName name="ВхНабТестостеронОбщий">'Стр1'!$F$29</definedName>
    <definedName name="ВхНабТестостеронСвободный">'Стр1'!$F$30</definedName>
    <definedName name="ВхНабТТГ">'Стр1'!$F$31</definedName>
    <definedName name="ВхНабФолат">'Стр1'!$F$36</definedName>
    <definedName name="ВхНабФСГ">'Стр1'!$F$37</definedName>
    <definedName name="ВхНабХГЧ">'Стр1'!$F$38</definedName>
    <definedName name="ВхНабЭстрадиол">'Стр1'!$F$39</definedName>
    <definedName name="ДатаЗаполнения">'Стр2'!$B$40</definedName>
    <definedName name="ДатаПредставления">'Стр1'!$C$1</definedName>
    <definedName name="ДГЭА_SO4КАн">'Стр1'!$D$19</definedName>
    <definedName name="ДГЭА_SO4КПР">'Стр1'!$B$19</definedName>
    <definedName name="ДГЭА_SO4ОDИзм1">'Стр2'!$F$9</definedName>
    <definedName name="ДГЭА_SO4ОDИзм2">'Стр2'!$G$9</definedName>
    <definedName name="ДГЭА_SO4ОСИзм1">'Стр2'!$D$9</definedName>
    <definedName name="ДГЭА_SO4ОСИзм2">'Стр2'!$E$9</definedName>
    <definedName name="ДГЭАсульфатРеагенты99">'Стр1'!$B$46</definedName>
    <definedName name="ИнсулинКАн">'Стр1'!$D$20</definedName>
    <definedName name="ИнсулинКПР">'Стр1'!$B$20</definedName>
    <definedName name="ИнсулинОDИзм1">'Стр2'!$F$10</definedName>
    <definedName name="ИнсулинОDИзм2">'Стр2'!$G$10</definedName>
    <definedName name="ИнсулинОСИзм1">'Стр2'!$D$10</definedName>
    <definedName name="ИнсулинОСИзм2">'Стр2'!$E$10</definedName>
    <definedName name="ИнсулинРеагенты99">'Стр1'!$B$47</definedName>
    <definedName name="Калибровка9917ОПГ">'Стр1'!$E$53</definedName>
    <definedName name="Калибровка99АКТГ">'Стр1'!$E$44</definedName>
    <definedName name="Калибровка99В12">'Стр1'!$E$45</definedName>
    <definedName name="Калибровка99ДГЭА">'Стр1'!$E$46</definedName>
    <definedName name="Калибровка99Инсулин">'Стр1'!$E$47</definedName>
    <definedName name="Калибровка99Кортизол">'Стр1'!$E$48</definedName>
    <definedName name="Калибровка99ЛГ">'Стр1'!$E$49</definedName>
    <definedName name="Калибровка99Паратирин">'Стр1'!$E$50</definedName>
    <definedName name="Калибровка99Прогестерон">'Стр1'!$E$52</definedName>
    <definedName name="Калибровка99Пролактин">'Стр1'!$E$54</definedName>
    <definedName name="Калибровка99Сомат">'Стр1'!$E$55</definedName>
    <definedName name="Калибровка99Спептид">'Стр1'!$E$51</definedName>
    <definedName name="Калибровка99Т3общ">'Стр1'!$E$61</definedName>
    <definedName name="Калибровка99Т3своб">'Стр1'!$E$62</definedName>
    <definedName name="Калибровка99Т4общ">'Стр1'!$E$59</definedName>
    <definedName name="Калибровка99Т4своб">'Стр1'!$E$60</definedName>
    <definedName name="Калибровка99ТестоОбщ">'Стр1'!$E$56</definedName>
    <definedName name="Калибровка99ТестоСвоб">'Стр1'!$E$57</definedName>
    <definedName name="Калибровка99ТТГ">'Стр1'!$E$58</definedName>
    <definedName name="Калибровка99Фолат">'Стр1'!$E$63</definedName>
    <definedName name="Калибровка99ФСГ">'Стр1'!$E$64</definedName>
    <definedName name="Калибровка99ХГЧ">'Стр1'!$E$65</definedName>
    <definedName name="Калибровка99Эстрадиол">'Стр1'!$E$66</definedName>
    <definedName name="КодКалибровки17ОПГ">'Стр1'!$C$26</definedName>
    <definedName name="КодКалибровкиАКТГ">'Стр1'!$C$17</definedName>
    <definedName name="КодКалибровкиВ12">'Стр1'!$C$18</definedName>
    <definedName name="КодКалибровкиДГЭА">'Стр1'!$C$19</definedName>
    <definedName name="КодКалибровкиИнсулин">'Стр1'!$C$20</definedName>
    <definedName name="КодКалибровкиКортизол1">'Стр1'!$C$21</definedName>
    <definedName name="КодКалибровкиЛГ">'Стр1'!$C$22</definedName>
    <definedName name="КодКалибровкиПарат">'Стр1'!$C$23</definedName>
    <definedName name="КодКалибровкиПрог">'Стр1'!$C$25</definedName>
    <definedName name="КодКалибровкиПролактин">'Стр1'!$C$27</definedName>
    <definedName name="КодКалибровкиСомат">'Стр1'!$C$28</definedName>
    <definedName name="КодКалибровкиСпептид">'Стр1'!$C$24</definedName>
    <definedName name="КодКалибровкиТ3общий">'Стр1'!$C$34</definedName>
    <definedName name="КодКалибровкиТ3св">'Стр1'!$C$35</definedName>
    <definedName name="КодКалибровкиТ4общий">'Стр1'!$C$32</definedName>
    <definedName name="КодКалибровкиТ4св">'Стр1'!$C$33</definedName>
    <definedName name="КодКалибровкиТестоОбщ">'Стр1'!$C$29</definedName>
    <definedName name="КодКалибровкиТестоСвоб">'Стр1'!$C$30</definedName>
    <definedName name="КодКалибровкиТТГ">'Стр1'!$C$31</definedName>
    <definedName name="КодКалибровкиФолат">'Стр1'!$C$36</definedName>
    <definedName name="КодКалибровкиФСГ">'Стр1'!$C$37</definedName>
    <definedName name="КодКалибровкиХГЧ">'Стр1'!$C$38</definedName>
    <definedName name="КодКалибровкиЭстрадиол">'Стр1'!$C$39</definedName>
    <definedName name="КодПрКалибрАКТГ">'Стр1'!$E$17</definedName>
    <definedName name="КодПрКалибрВ12">'Стр1'!$E$18</definedName>
    <definedName name="КодПрКалибрДГЭА">'Стр1'!$E$19</definedName>
    <definedName name="КодПрКалибрИнсулин">'Стр1'!$E$20</definedName>
    <definedName name="КодПрКалибрКортизол">'Стр1'!$E$21</definedName>
    <definedName name="КодПрКалибрЛГ">'Стр1'!$E$22</definedName>
    <definedName name="КодПрКалибрОПГ">'Стр1'!$E$26</definedName>
    <definedName name="КодПрКалибрПарат">'Стр1'!$E$23</definedName>
    <definedName name="КодПрКалибрПрогестерон">'Стр1'!$E$25</definedName>
    <definedName name="КодПрКалибрПролактин">'Стр1'!$E$27</definedName>
    <definedName name="КодПрКалибрСомат">'Стр1'!$E$28</definedName>
    <definedName name="КодПрКалибрСпептид">'Стр1'!$E$24</definedName>
    <definedName name="КодПрКалибрТ3Общ">'Стр1'!$E$34</definedName>
    <definedName name="КодПрКалибрТ3Своб">'Стр1'!$E$35</definedName>
    <definedName name="КодПрКалибрТ4общ">'Стр1'!$E$32</definedName>
    <definedName name="КодПрКалибрТ4св">'Стр1'!$E$33</definedName>
    <definedName name="КодПрКалибрТестоОбщий">'Стр1'!$E$29</definedName>
    <definedName name="КодПрКалибрТестоСвоб">'Стр1'!$E$30</definedName>
    <definedName name="КодПрКалибрТТГ">'Стр1'!$E$31</definedName>
    <definedName name="КодПрКалибрФолат">'Стр1'!$E$36</definedName>
    <definedName name="КодПрКалибрФСГ">'Стр1'!$E$37</definedName>
    <definedName name="КодПрКалибрХГЧ">'Стр1'!$E$38</definedName>
    <definedName name="КодПрКалибрЭстрадиол">'Стр1'!$E$39</definedName>
    <definedName name="КодРегиона">'Стр1'!$B$9</definedName>
    <definedName name="КоличествоОценПоказателей">'Стр1'!$B$11</definedName>
    <definedName name="КортизолКАн1">'Стр1'!$D$21</definedName>
    <definedName name="КортизолКПР1">'Стр1'!$B$21</definedName>
    <definedName name="КортизолОDИзм1">'Стр2'!$F$11</definedName>
    <definedName name="КортизолОDИзм2">'Стр2'!$G$11</definedName>
    <definedName name="КортизолОСИзм1">'Стр2'!$D$11</definedName>
    <definedName name="КортизолОСИзм2">'Стр2'!$E$11</definedName>
    <definedName name="КортизолРеагенты99">'Стр1'!$B$48</definedName>
    <definedName name="КратностьАКТГ">'Стр2'!$C$7</definedName>
    <definedName name="КратностьВ12">'Стр2'!$C$8</definedName>
    <definedName name="КратностьДГЭА">'Стр2'!$C$9</definedName>
    <definedName name="КратностьИнсулин">'Стр2'!$C$10</definedName>
    <definedName name="КратностьКортизол">'Стр2'!$C$11</definedName>
    <definedName name="КратностьЛГ">'Стр2'!$C$12</definedName>
    <definedName name="КратностьОПГ">'Стр2'!$C$16</definedName>
    <definedName name="КратностьПаратирин">'Стр2'!$C$13</definedName>
    <definedName name="КратностьПрогестерон">'Стр2'!$C$15</definedName>
    <definedName name="КратностьПролактин">'Стр2'!$C$17</definedName>
    <definedName name="КратностьСоматотропин">'Стр2'!$C$18</definedName>
    <definedName name="КратностьСпептид">'Стр2'!$C$14</definedName>
    <definedName name="КратностьТ3общий">'Стр2'!$C$24</definedName>
    <definedName name="КратностьТ3свободный">'Стр2'!$C$25</definedName>
    <definedName name="КратностьТ4общий">'Стр2'!$C$22</definedName>
    <definedName name="КратностьТ4свободный">'Стр2'!$C$23</definedName>
    <definedName name="КратностьТестостеронОбщий">'Стр2'!$C$19</definedName>
    <definedName name="КратностьТестостеронСвободный">'Стр2'!$C$20</definedName>
    <definedName name="КратностьТТГ">'Стр2'!$C$21</definedName>
    <definedName name="КратностьФолат">'Стр2'!$C$26</definedName>
    <definedName name="КратностьФСГ">'Стр2'!$C$27</definedName>
    <definedName name="КратностьХГЧ">'Стр2'!$C$28</definedName>
    <definedName name="КратностьЭстрадиол">'Стр2'!$C$29</definedName>
    <definedName name="ЛГреагенты99">'Стр1'!$B$49</definedName>
    <definedName name="ЛютеотропинКАн">'Стр1'!$D$22</definedName>
    <definedName name="ЛютеотропинКПР">'Стр1'!$B$22</definedName>
    <definedName name="ЛютеотропинОDИзм1">'Стр2'!$F$12</definedName>
    <definedName name="ЛютеотропинОDИзм2">'Стр2'!$G$12</definedName>
    <definedName name="ЛютеотропинОСИзм1">'Стр2'!$D$12</definedName>
    <definedName name="ЛютеотропинОСИзм2">'Стр2'!$E$12</definedName>
    <definedName name="МетодолПрослАКТГ">'Стр1'!$H$17</definedName>
    <definedName name="МетодолПрослВ12">'Стр1'!$H$18</definedName>
    <definedName name="МетодолПрослДГЭА">'Стр1'!$H$19</definedName>
    <definedName name="МетодолПрослИнсулин">'Стр1'!$H$20</definedName>
    <definedName name="МетодолПрослКортизол">'Стр1'!$H$21</definedName>
    <definedName name="МетодолПрослЛГ">'Стр1'!$H$22</definedName>
    <definedName name="МетодолПрослОПГ">'Стр1'!$H$26</definedName>
    <definedName name="МетодолПрослПаратирин">'Стр1'!$H$23</definedName>
    <definedName name="МетодолПрослПрогестерон">'Стр1'!$H$25</definedName>
    <definedName name="МетодолПрослПролактин">'Стр1'!$H$27</definedName>
    <definedName name="МетодолПрослСоматотропин">'Стр1'!$H$28</definedName>
    <definedName name="МетодолПрослСпептид">'Стр1'!$H$24</definedName>
    <definedName name="МетодолПрослТ3общий">'Стр1'!$H$34</definedName>
    <definedName name="МетодолПрослТ3свободный">'Стр1'!$H$35</definedName>
    <definedName name="МетодолПрослТ4общий">'Стр1'!$H$32</definedName>
    <definedName name="МетодолПрослТ4свободный">'Стр1'!$H$33</definedName>
    <definedName name="МетодолПрослТестостеронОбщий">'Стр1'!$H$29</definedName>
    <definedName name="МетодолПрослТестостеронСвободный">'Стр1'!$H$30</definedName>
    <definedName name="МетодолПрослТТГ">'Стр1'!$H$31</definedName>
    <definedName name="МетодолПрослФолат">'Стр1'!$H$36</definedName>
    <definedName name="МетодолПрослФСГ">'Стр1'!$H$37</definedName>
    <definedName name="МетодолПрослХГЧ">'Стр1'!$H$38</definedName>
    <definedName name="МетодолПрослЭстрадиол">'Стр1'!$H$39</definedName>
    <definedName name="НомерЛаборатории">'Стр1'!$B$7</definedName>
    <definedName name="ОККО">'Стр2'!$C$34</definedName>
    <definedName name="ОНПрогестеронКодАнализатора">'Стр1'!$D$26</definedName>
    <definedName name="ОНПрогестеронРеагенты99">'Стр1'!$B$53</definedName>
    <definedName name="ПаратиринКАн">'Стр1'!$D$23</definedName>
    <definedName name="ПаратиринКПР">'Стр1'!$B$23</definedName>
    <definedName name="ПаратиринОDИзм1">'Стр2'!$F$13</definedName>
    <definedName name="ПаратиринОDИзм2">'Стр2'!$G$13</definedName>
    <definedName name="ПаратиринОСИзм1">'Стр2'!$D$13</definedName>
    <definedName name="ПаратиринОСИзм2">'Стр2'!$E$13</definedName>
    <definedName name="ПаратиринРеагенты99">'Стр1'!$B$50</definedName>
    <definedName name="Прогест17α_ОНОDИзм1">'Стр2'!$F$16</definedName>
    <definedName name="Прогест17α_ОНОDИзм2">'Стр2'!$G$16</definedName>
    <definedName name="Прогест17α_ОНОСИзм1">'Стр2'!$D$16</definedName>
    <definedName name="Прогест17α_ОНОСИзм2">'Стр2'!$E$16</definedName>
    <definedName name="Прогест17αКПР">'Стр1'!$B$26</definedName>
    <definedName name="ПрогестеронКодАнализатора">'Стр1'!$D$25</definedName>
    <definedName name="ПрогестеронКПР">'Стр1'!$B$25</definedName>
    <definedName name="ПрогестеронОDИзм1">'Стр2'!$F$15</definedName>
    <definedName name="ПрогестеронОDИзм2">'Стр2'!$G$15</definedName>
    <definedName name="ПрогестеронОСИзм1">'Стр2'!$D$15</definedName>
    <definedName name="ПрогестеронОСИзм2">'Стр2'!$E$15</definedName>
    <definedName name="ПрогестеронРеагенты99">'Стр1'!$B$52</definedName>
    <definedName name="ПролактинЕдиницаИзмерения">'Стр2'!$B$17</definedName>
    <definedName name="ПролактинКАн">'Стр1'!$D$27</definedName>
    <definedName name="ПролактинКПР">'Стр1'!$B$27</definedName>
    <definedName name="ПролактинОDИзм1">'Стр2'!$F$17</definedName>
    <definedName name="ПролактинОDИзм2">'Стр2'!$G$17</definedName>
    <definedName name="ПролактинОСИзм1">'Стр2'!$D$17</definedName>
    <definedName name="ПролактинОСИзм2">'Стр2'!$E$17</definedName>
    <definedName name="ПролактинРеагенты99">'Стр1'!$B$54</definedName>
    <definedName name="С_пептидКАн">'Стр1'!$D$24</definedName>
    <definedName name="С_пептидКПР">'Стр1'!$B$24</definedName>
    <definedName name="С_пептидРеагенты99">'Стр1'!$B$51</definedName>
    <definedName name="СоматотропинКАн">'Стр1'!$D$28</definedName>
    <definedName name="СоматотропинКПР">'Стр1'!$B$28</definedName>
    <definedName name="СоматотропинОDИзм1">'Стр2'!$F$18</definedName>
    <definedName name="СоматотропинОDИзм2">'Стр2'!$G$18</definedName>
    <definedName name="СоматотропинОСИзм1">'Стр2'!$D$18</definedName>
    <definedName name="СоматотропинОСИзм2">'Стр2'!$E$18</definedName>
    <definedName name="СоматотропинРеагенты99">'Стр1'!$B$55</definedName>
    <definedName name="Т3общРеагенты99">'Стр1'!$B$61</definedName>
    <definedName name="Т3свобРеагенты99">'Стр1'!$B$62</definedName>
    <definedName name="Т4общРеагенты99">'Стр1'!$B$59</definedName>
    <definedName name="Т4свобРеагенты99">'Стр1'!$B$60</definedName>
    <definedName name="ТестостеронОбщКАн">'Стр1'!$D$29</definedName>
    <definedName name="ТестостеронОбщКПР">'Стр1'!$B$29</definedName>
    <definedName name="ТестостеронОбщОDИзм1">'Стр2'!$F$19</definedName>
    <definedName name="ТестостеронОбщОDИзм2">'Стр2'!$G$19</definedName>
    <definedName name="ТестостеронОбщОСИзм1">'Стр2'!$D$19</definedName>
    <definedName name="ТестостеронОбщОСИзм2">'Стр2'!$E$19</definedName>
    <definedName name="ТестостеронОбщРеагенты99">'Стр1'!$B$56</definedName>
    <definedName name="ТестостеронСвобКАн">'Стр1'!$D$30</definedName>
    <definedName name="ТестостеронСвобКПР">'Стр1'!$B$30</definedName>
    <definedName name="ТестостеронСвобОDИзм1">'Стр2'!$F$20</definedName>
    <definedName name="ТестостеронСвобОDИзм2">'Стр2'!$G$20</definedName>
    <definedName name="ТестостеронСвобОСИзм1">'Стр2'!$D$20</definedName>
    <definedName name="ТестостеронСвобОСИзм2">'Стр2'!$E$20</definedName>
    <definedName name="ТестостеронСвРеагенты99">'Стр1'!$B$57</definedName>
    <definedName name="ТиреотрГорКПР">'Стр1'!$B$31</definedName>
    <definedName name="ТиреотрГормонКАн">'Стр1'!$D$31</definedName>
    <definedName name="ТиреотрГормонОDИзм1">'Стр2'!$F$21</definedName>
    <definedName name="ТиреотрГормонОDИзм2">'Стр2'!$G$21</definedName>
    <definedName name="ТиреотрГормонОСИзм1">'Стр2'!$D$21</definedName>
    <definedName name="ТиреотрГормонОСИзм2">'Стр2'!$E$21</definedName>
    <definedName name="ТироксинОбщКАн">'Стр1'!$D$32</definedName>
    <definedName name="ТироксинОбщКПР">'Стр1'!$B$32</definedName>
    <definedName name="ТироксинОбщОDИзм1">'Стр2'!$F$22</definedName>
    <definedName name="ТироксинОбщОDИзм2">'Стр2'!$G$22</definedName>
    <definedName name="ТироксинОбщОСИзм1">'Стр2'!$D$22</definedName>
    <definedName name="ТироксинОбщОСИзм2">'Стр2'!$E$22</definedName>
    <definedName name="ТироксинСвобКАн">'Стр1'!$D$33</definedName>
    <definedName name="ТироксинСвобКПР">'Стр1'!$B$33</definedName>
    <definedName name="ТироксинСвобОDИзм1">'Стр2'!$F$23</definedName>
    <definedName name="ТироксинСвобОDИзм2">'Стр2'!$G$23</definedName>
    <definedName name="ТироксинСвобОСИзм1">'Стр2'!$D$23</definedName>
    <definedName name="ТироксинСвобОСИзм2">'Стр2'!$E$23</definedName>
    <definedName name="ТрийодтОбщКАн">'Стр1'!$D$34</definedName>
    <definedName name="ТрийодтОбщКПР">'Стр1'!$B$34</definedName>
    <definedName name="ТрийодтОбщОDИзм1">'Стр2'!$F$24</definedName>
    <definedName name="ТрийодтОбщОDИзм2">'Стр2'!$G$24</definedName>
    <definedName name="ТрийодтОбщОСИзм1">'Стр2'!$D$24</definedName>
    <definedName name="ТрийодтОбщОСИзм2">'Стр2'!$E$24</definedName>
    <definedName name="ТрийодтСвобКАн">'Стр1'!$D$35</definedName>
    <definedName name="ТрийодтСвобКПР">'Стр1'!$B$35</definedName>
    <definedName name="ТрийодтСвобОDИзм1">'Стр2'!$F$25</definedName>
    <definedName name="ТрийодтСвобОDИзм2">'Стр2'!$G$25</definedName>
    <definedName name="ТрийодтСвобОСИзм1">'Стр2'!$D$25</definedName>
    <definedName name="ТрийодтСвобОСИзм2">'Стр2'!$E$25</definedName>
    <definedName name="ТТГреагенты99">'Стр1'!$B$58</definedName>
    <definedName name="ФолатРеагенты99">'Стр1'!$B$63</definedName>
    <definedName name="ФолКислКАн">'Стр1'!$D$36</definedName>
    <definedName name="ФолКислКПР">'Стр1'!$B$36</definedName>
    <definedName name="ФолКислОDИзм1">'Стр2'!$F$26</definedName>
    <definedName name="ФолКислОDИзм2">'Стр2'!$G$26</definedName>
    <definedName name="ФолКислОСИзм1">'Стр2'!$D$26</definedName>
    <definedName name="ФолКислОСИзм2">'Стр2'!$E$26</definedName>
    <definedName name="ФоллитропинКАн">'Стр1'!$D$37</definedName>
    <definedName name="ФоллитропинКПР">'Стр1'!$B$37</definedName>
    <definedName name="ФоллитропинОDИзм1">'Стр2'!$F$27</definedName>
    <definedName name="ФоллитропинОDИзм2">'Стр2'!$G$27</definedName>
    <definedName name="ФоллитропинОСИзм1">'Стр2'!$D$27</definedName>
    <definedName name="ФоллитропинОСИзм2">'Стр2'!$E$27</definedName>
    <definedName name="ФСГреагенты99">'Стр1'!$B$64</definedName>
    <definedName name="ХГЧреагенты99">'Стр1'!$B$65</definedName>
    <definedName name="ЧислоТочекАКТГ">'Стр1'!$G$17</definedName>
    <definedName name="ЧислоТочекВ12">'Стр1'!$G$18</definedName>
    <definedName name="ЧислоТочекДГЭА">'Стр1'!$G$19</definedName>
    <definedName name="ЧислоТочекИнсулин">'Стр1'!$G$20</definedName>
    <definedName name="ЧислоТочекКортизол">'Стр1'!$G$21</definedName>
    <definedName name="ЧислоТочекЛГ">'Стр1'!$G$22</definedName>
    <definedName name="ЧислоТочекОПГ">'Стр1'!$G$26</definedName>
    <definedName name="ЧислоТочекПаратирин">'Стр1'!$G$23</definedName>
    <definedName name="ЧислоТочекПрогестерон">'Стр1'!$G$25</definedName>
    <definedName name="ЧислоТочекПролактин">'Стр1'!$G$27</definedName>
    <definedName name="ЧислоТочекСоматотропин">'Стр1'!$G$28</definedName>
    <definedName name="ЧислоТочекСпептид">'Стр1'!$G$24</definedName>
    <definedName name="ЧислоТочекТ3общий">'Стр1'!$G$34</definedName>
    <definedName name="ЧислоТочекТ3свободный">'Стр1'!$G$35</definedName>
    <definedName name="ЧислоТочекТ4общий">'Стр1'!$G$32</definedName>
    <definedName name="ЧислоТочекТ4свободный">'Стр1'!$G$33</definedName>
    <definedName name="ЧислоТочекТестостеронОбщий">'Стр1'!$G$29</definedName>
    <definedName name="ЧислоТочекТестостеронСвободный">'Стр1'!$G$30</definedName>
    <definedName name="ЧислоТочекТТГ">'Стр1'!$G$31</definedName>
    <definedName name="ЧислоТочекФолат">'Стр1'!$G$36</definedName>
    <definedName name="ЧислоТочекФСГ">'Стр1'!$G$37</definedName>
    <definedName name="ЧислоТочекХГЧ">'Стр1'!$G$38</definedName>
    <definedName name="ЧислоТочекЭстрадиол">'Стр1'!$G$39</definedName>
    <definedName name="ЭстрадиолКАн">'Стр1'!$D$39</definedName>
    <definedName name="ЭстрадиолКПР">'Стр1'!$B$39</definedName>
    <definedName name="ЭстрадиолОDИзм1">'Стр2'!$F$29</definedName>
    <definedName name="ЭстрадиолОDИзм2">'Стр2'!$G$29</definedName>
    <definedName name="ЭстрадиолОСИзм1">'Стр2'!$D$29</definedName>
    <definedName name="ЭстрадиолОСИзм2">'Стр2'!$E$29</definedName>
    <definedName name="ЭстрадиолРеагенты99">'Стр1'!$B$66</definedName>
  </definedNames>
  <calcPr fullCalcOnLoad="1" refMode="R1C1"/>
</workbook>
</file>

<file path=xl/sharedStrings.xml><?xml version="1.0" encoding="utf-8"?>
<sst xmlns="http://schemas.openxmlformats.org/spreadsheetml/2006/main" count="243" uniqueCount="181">
  <si>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</si>
  <si>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</si>
  <si>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</si>
  <si>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</si>
  <si>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</si>
  <si>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</si>
  <si>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</si>
  <si>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</si>
  <si>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</si>
  <si>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</si>
  <si>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</si>
  <si>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</si>
  <si>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</si>
  <si>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</si>
  <si>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</si>
  <si>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</si>
  <si>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</si>
  <si>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</si>
  <si>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</si>
  <si>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</si>
  <si>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</si>
  <si>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</si>
  <si>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</si>
  <si>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</si>
  <si>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</si>
  <si>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</si>
  <si>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</si>
  <si>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</si>
  <si>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</si>
  <si>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</si>
  <si>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</si>
  <si>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</si>
  <si>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</si>
  <si>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</si>
  <si>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</si>
  <si>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</si>
  <si>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</si>
  <si>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</si>
  <si>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</si>
  <si>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</si>
  <si>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</si>
  <si>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</si>
  <si>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</si>
  <si>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</si>
  <si>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</si>
  <si>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</si>
  <si>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</si>
  <si>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</si>
  <si>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</si>
  <si>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</si>
  <si>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</si>
  <si>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</si>
  <si>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</si>
  <si>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</si>
  <si>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</si>
  <si>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</si>
  <si>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</si>
  <si>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</si>
  <si>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</si>
  <si>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</si>
  <si>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</si>
  <si>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</si>
  <si>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</si>
  <si>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</si>
  <si>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</si>
  <si>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</si>
  <si>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</si>
  <si>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</si>
  <si>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</si>
  <si>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</si>
  <si>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</si>
  <si>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</si>
  <si>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</si>
  <si>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</si>
  <si>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</si>
  <si>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</si>
  <si>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</si>
  <si>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</si>
  <si>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</si>
  <si>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</si>
  <si>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</si>
  <si>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</si>
  <si>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</si>
  <si>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</si>
  <si>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</si>
  <si>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</si>
  <si>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</si>
  <si>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</si>
  <si>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</si>
  <si>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</si>
  <si>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</si>
  <si>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</si>
  <si>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</si>
  <si>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</si>
  <si>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</si>
  <si>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</si>
  <si>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</si>
  <si>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</si>
  <si>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</si>
  <si>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</si>
  <si>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Измерение 1</t>
  </si>
  <si>
    <t>Измерение 2</t>
  </si>
  <si>
    <t>Дата заполнения формы:</t>
  </si>
  <si>
    <t>Определяемый показатель</t>
  </si>
  <si>
    <t>нг/мл</t>
  </si>
  <si>
    <t>Регион:</t>
  </si>
  <si>
    <t>Ваша оценка качества контрольных образцов              (1-удовлетворительная; 2-неудовлетворительная):</t>
  </si>
  <si>
    <t>ЛАБОРАТОРИЯ №</t>
  </si>
  <si>
    <t>Показатель</t>
  </si>
  <si>
    <t>произ-водителя реагентов</t>
  </si>
  <si>
    <t>Ваши предложения по совершенствованию данного раздела ФСВОК:</t>
  </si>
  <si>
    <t>анализа-тора</t>
  </si>
  <si>
    <t>(обязательные сведения, в их отсутствие оценка Ваших результатов будет невозможна!)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</si>
  <si>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</si>
  <si>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</si>
  <si>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нг/л</t>
  </si>
  <si>
    <t>129090, г. Москва, пл. Малая Сухаревская, д. 3, стр. 2, тел. (495) 225-50-31, e-mail: results@fsvok.ru</t>
  </si>
  <si>
    <r>
      <t>Коды</t>
    </r>
    <r>
      <rPr>
        <sz val="10"/>
        <rFont val="Arial"/>
        <family val="2"/>
      </rPr>
      <t>¹</t>
    </r>
  </si>
  <si>
    <r>
      <t>метода калибровки</t>
    </r>
    <r>
      <rPr>
        <sz val="10"/>
        <rFont val="Arial"/>
        <family val="2"/>
      </rPr>
      <t>²</t>
    </r>
  </si>
  <si>
    <r>
      <t>¹</t>
    </r>
    <r>
      <rPr>
        <sz val="10"/>
        <rFont val="System"/>
        <family val="0"/>
      </rPr>
      <t xml:space="preserve"> См. Кодификатор.</t>
    </r>
  </si>
  <si>
    <r>
      <t>²</t>
    </r>
    <r>
      <rPr>
        <sz val="10"/>
        <rFont val="System"/>
        <family val="0"/>
      </rPr>
      <t xml:space="preserve"> Для метода ИФА</t>
    </r>
  </si>
  <si>
    <t>ФСВОК-2019</t>
  </si>
  <si>
    <t>Калибраторы</t>
  </si>
  <si>
    <t>Код произво-дителя (если не входит в состав набора реагентов)</t>
  </si>
  <si>
    <t>Производитель набора реагентов</t>
  </si>
  <si>
    <t>Сведения о калибраторах</t>
  </si>
  <si>
    <t>Входит в состав набора реагентов (да/нет)</t>
  </si>
  <si>
    <t>Число точек калибровки (включая нулевую)</t>
  </si>
  <si>
    <t>До какого метода/стандарта обеспечена метрологическая прослеживаемость значений (впишите)</t>
  </si>
  <si>
    <t>да</t>
  </si>
  <si>
    <t>нет</t>
  </si>
  <si>
    <t>Название анализатора и его производителя</t>
  </si>
  <si>
    <t>Используемые реагенты, калибраторы и анализаторы</t>
  </si>
  <si>
    <t>Форма ГМ, стр. 1</t>
  </si>
  <si>
    <t>Номер лаборатории и код региона указаны на бумажной форме ГМ</t>
  </si>
  <si>
    <t>1. АКТГ</t>
  </si>
  <si>
    <r>
      <t>2. Витамин В</t>
    </r>
    <r>
      <rPr>
        <sz val="13"/>
        <rFont val="Arial Unicode MS"/>
        <family val="2"/>
      </rPr>
      <t>₁₂</t>
    </r>
  </si>
  <si>
    <r>
      <t>3. ДГЭА-SO</t>
    </r>
    <r>
      <rPr>
        <sz val="13"/>
        <rFont val="Arial Unicode MS"/>
        <family val="2"/>
      </rPr>
      <t>₄</t>
    </r>
  </si>
  <si>
    <t>4. Инсулин</t>
  </si>
  <si>
    <t>5. Кортизол</t>
  </si>
  <si>
    <t>6. Лютеинизирующий гормон</t>
  </si>
  <si>
    <t>7. Паратирин интактный</t>
  </si>
  <si>
    <t>8. С-пептид</t>
  </si>
  <si>
    <t>9. Прогестерон</t>
  </si>
  <si>
    <r>
      <t>10. 17-</t>
    </r>
    <r>
      <rPr>
        <sz val="10"/>
        <rFont val="Arial Cyr"/>
        <family val="0"/>
      </rPr>
      <t>α</t>
    </r>
    <r>
      <rPr>
        <sz val="10"/>
        <rFont val="System"/>
        <family val="2"/>
      </rPr>
      <t>-ОН-Прогестерон</t>
    </r>
  </si>
  <si>
    <t>11. Пролактин</t>
  </si>
  <si>
    <t>12. Соматотропин</t>
  </si>
  <si>
    <t>13. Тестостерон общий</t>
  </si>
  <si>
    <t>14. Тестостерон свободный</t>
  </si>
  <si>
    <t>15. Тиреотропный гормон</t>
  </si>
  <si>
    <t>16. Тироксин (Т4) общий</t>
  </si>
  <si>
    <t>17. Тироксин (Т4) свободный</t>
  </si>
  <si>
    <t>18. Трийодтиронин (Т3) общий</t>
  </si>
  <si>
    <t>19. Трийодтиронин (Т3) свободный</t>
  </si>
  <si>
    <t>20. Фолиевая кислота</t>
  </si>
  <si>
    <t>21. Фоллитропин</t>
  </si>
  <si>
    <r>
      <t xml:space="preserve">22. </t>
    </r>
    <r>
      <rPr>
        <sz val="10"/>
        <rFont val="Arial Cyr"/>
        <family val="0"/>
      </rPr>
      <t>β</t>
    </r>
    <r>
      <rPr>
        <sz val="10"/>
        <rFont val="System"/>
        <family val="2"/>
      </rPr>
      <t>-ХГЧ общий</t>
    </r>
  </si>
  <si>
    <t>23. Эстрадиол</t>
  </si>
  <si>
    <t>Оцениваемых показателей:</t>
  </si>
  <si>
    <r>
      <t>2. Витамин В</t>
    </r>
    <r>
      <rPr>
        <sz val="10"/>
        <rFont val="Arial Unicode MS"/>
        <family val="2"/>
      </rPr>
      <t>₁₂</t>
    </r>
  </si>
  <si>
    <r>
      <t>3. ДГЭА-SO</t>
    </r>
    <r>
      <rPr>
        <sz val="10"/>
        <rFont val="Arial Unicode MS"/>
        <family val="2"/>
      </rPr>
      <t>₄</t>
    </r>
  </si>
  <si>
    <t>Если Ваши анализатор, производитель набора реагентов или калибраторов в Кодификаторе отсутствуют, приведите сведения о них в данной таблице:</t>
  </si>
  <si>
    <t>№ образца C:</t>
  </si>
  <si>
    <t>№ образца D:</t>
  </si>
  <si>
    <t>Форма ГМ, стр. 2</t>
  </si>
  <si>
    <r>
      <t>Кратность разведения</t>
    </r>
    <r>
      <rPr>
        <sz val="10"/>
        <rFont val="Arial"/>
        <family val="2"/>
      </rPr>
      <t>²</t>
    </r>
    <r>
      <rPr>
        <sz val="10"/>
        <rFont val="System"/>
        <family val="2"/>
      </rPr>
      <t xml:space="preserve"> (введите число)</t>
    </r>
  </si>
  <si>
    <t>пг/мл</t>
  </si>
  <si>
    <t>мкмоль,л</t>
  </si>
  <si>
    <t>мкМЕ/мл</t>
  </si>
  <si>
    <t>нмоль/л</t>
  </si>
  <si>
    <t>МЕ/л</t>
  </si>
  <si>
    <t>мМЕ/л</t>
  </si>
  <si>
    <t>пмоль/л</t>
  </si>
  <si>
    <r>
      <t>Результаты исследования контрольных образцов (впишите номера образцов в столбцы с соответствующими буквенными индексами, а также результаты в указанных единицах измерения</t>
    </r>
    <r>
      <rPr>
        <b/>
        <i/>
        <sz val="12"/>
        <rFont val="Arial"/>
        <family val="2"/>
      </rPr>
      <t>)</t>
    </r>
  </si>
  <si>
    <r>
      <t>Единицы измерения</t>
    </r>
    <r>
      <rPr>
        <sz val="10"/>
        <rFont val="Arial"/>
        <family val="2"/>
      </rPr>
      <t>¹</t>
    </r>
  </si>
  <si>
    <r>
      <t>¹</t>
    </r>
    <r>
      <rPr>
        <sz val="10"/>
        <rFont val="System"/>
        <family val="0"/>
      </rPr>
      <t xml:space="preserve"> Для пересчета из других единиц измерения используйте указанные в инструкции коэффициенты (в отсутствие таковых - см. коэффициенты в таблице на оборотной стороне Кодификатора). Для пролактина укажите единицы, в которых выражены Ваши результаты.</t>
    </r>
  </si>
  <si>
    <r>
      <t>²</t>
    </r>
    <r>
      <rPr>
        <sz val="10"/>
        <rFont val="System"/>
        <family val="0"/>
      </rPr>
      <t xml:space="preserve"> Если содержание показателя превысило значение концентрации последнего калибратора, укажите кратность разведения. При этом, если в аналитической системе разведение для высоких концентраций не предусмотрено, впишите цифру «0». В этом случае примите результат равным количественной границе диапазона. Например, результат определения свободного тироксина &gt;77,2 пмоль/л примите равным 77,2 пмоль/л.</t>
    </r>
  </si>
  <si>
    <t>Если предусмотрена выдача низких значений концентраций в полуколичественном виде, примите полученный результат равным количественной границе диапазона. Например, результат определения инсулина &lt;2 мкМЕ/мл примите равным 2 мкМЕ/мл.</t>
  </si>
  <si>
    <t>Если оценка качества контрольных образцов не-удовлетворительная, изложите Ваши замечания:</t>
  </si>
  <si>
    <t>219</t>
  </si>
  <si>
    <t>Раздел «ГОРМОНЫ И ВИТАМИНЫ», цикл 2-19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</si>
</sst>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0.0"/>
    <numFmt numFmtId="170" formatCode="0000"/>
    <numFmt numFmtId="171" formatCode="[&lt;50]0.00;[&gt;=50]0;General"/>
    <numFmt numFmtId="172" formatCode="[&lt;20]0.00;[&gt;=20]0.0;General"/>
    <numFmt numFmtId="173" formatCode="dd/mm"/>
    <numFmt numFmtId="174" formatCode="0.000"/>
  </numFmts>
  <fonts count="39">
    <font>
      <sz val="10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b/>
      <i/>
      <sz val="12"/>
      <name val="Arial"/>
      <family val="2"/>
    </font>
    <font>
      <sz val="10"/>
      <name val="Arial Cyr"/>
      <family val="0"/>
    </font>
    <font>
      <sz val="8"/>
      <name val="System"/>
      <family val="0"/>
    </font>
    <font>
      <b/>
      <i/>
      <u val="single"/>
      <sz val="16"/>
      <name val="Times New Roman"/>
      <family val="1"/>
    </font>
    <font>
      <u val="single"/>
      <sz val="16"/>
      <name val="System"/>
      <family val="0"/>
    </font>
    <font>
      <sz val="10"/>
      <color indexed="9"/>
      <name val="System"/>
      <family val="0"/>
    </font>
    <font>
      <sz val="10"/>
      <color indexed="22"/>
      <name val="System"/>
      <family val="0"/>
    </font>
    <font>
      <b/>
      <sz val="12"/>
      <name val="Arial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System"/>
      <family val="0"/>
    </font>
    <font>
      <sz val="13"/>
      <name val="System"/>
      <family val="2"/>
    </font>
    <font>
      <sz val="13"/>
      <name val="Arial Unicode MS"/>
      <family val="2"/>
    </font>
    <font>
      <i/>
      <sz val="10"/>
      <name val="System"/>
      <family val="2"/>
    </font>
    <font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vertical="center"/>
      <protection/>
    </xf>
    <xf numFmtId="0" fontId="1" fillId="20" borderId="0" xfId="0" applyFont="1" applyFill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 vertical="center"/>
      <protection/>
    </xf>
    <xf numFmtId="0" fontId="1" fillId="20" borderId="0" xfId="0" applyFont="1" applyFill="1" applyAlignment="1" applyProtection="1">
      <alignment horizontal="left" vertical="center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/>
      <protection/>
    </xf>
    <xf numFmtId="0" fontId="1" fillId="20" borderId="1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/>
      <protection/>
    </xf>
    <xf numFmtId="0" fontId="1" fillId="20" borderId="13" xfId="0" applyFont="1" applyFill="1" applyBorder="1" applyAlignment="1" applyProtection="1">
      <alignment horizontal="right" vertical="center"/>
      <protection hidden="1"/>
    </xf>
    <xf numFmtId="0" fontId="1" fillId="20" borderId="14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right" vertical="center"/>
      <protection/>
    </xf>
    <xf numFmtId="165" fontId="0" fillId="0" borderId="16" xfId="0" applyNumberForma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center" vertical="center"/>
      <protection/>
    </xf>
    <xf numFmtId="169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171" fontId="3" fillId="0" borderId="11" xfId="0" applyNumberFormat="1" applyFont="1" applyBorder="1" applyAlignment="1" applyProtection="1">
      <alignment horizontal="center" vertical="center"/>
      <protection locked="0"/>
    </xf>
    <xf numFmtId="0" fontId="2" fillId="20" borderId="0" xfId="0" applyFont="1" applyFill="1" applyAlignment="1" applyProtection="1">
      <alignment horizontal="right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vertical="top"/>
      <protection/>
    </xf>
    <xf numFmtId="0" fontId="0" fillId="20" borderId="0" xfId="0" applyFill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horizontal="right" vertical="top"/>
      <protection/>
    </xf>
    <xf numFmtId="0" fontId="8" fillId="20" borderId="0" xfId="0" applyFont="1" applyFill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49" fontId="10" fillId="0" borderId="0" xfId="0" applyNumberFormat="1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1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174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3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vertical="top" wrapText="1"/>
      <protection/>
    </xf>
    <xf numFmtId="49" fontId="11" fillId="20" borderId="0" xfId="0" applyNumberFormat="1" applyFont="1" applyFill="1" applyAlignment="1" applyProtection="1">
      <alignment/>
      <protection/>
    </xf>
    <xf numFmtId="0" fontId="33" fillId="20" borderId="0" xfId="0" applyFont="1" applyFill="1" applyAlignment="1" applyProtection="1">
      <alignment/>
      <protection/>
    </xf>
    <xf numFmtId="0" fontId="0" fillId="20" borderId="14" xfId="0" applyFill="1" applyBorder="1" applyAlignment="1" applyProtection="1">
      <alignment horizontal="center" vertical="center" wrapText="1"/>
      <protection/>
    </xf>
    <xf numFmtId="0" fontId="0" fillId="20" borderId="17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20" borderId="0" xfId="0" applyFont="1" applyFill="1" applyAlignment="1" applyProtection="1">
      <alignment/>
      <protection/>
    </xf>
    <xf numFmtId="168" fontId="11" fillId="20" borderId="0" xfId="0" applyNumberFormat="1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20" borderId="18" xfId="0" applyFont="1" applyFill="1" applyBorder="1" applyAlignment="1" applyProtection="1">
      <alignment horizontal="left"/>
      <protection/>
    </xf>
    <xf numFmtId="0" fontId="15" fillId="20" borderId="18" xfId="0" applyFont="1" applyFill="1" applyBorder="1" applyAlignment="1">
      <alignment wrapText="1"/>
    </xf>
    <xf numFmtId="0" fontId="35" fillId="20" borderId="10" xfId="0" applyFont="1" applyFill="1" applyBorder="1" applyAlignment="1" applyProtection="1">
      <alignment vertical="center"/>
      <protection/>
    </xf>
    <xf numFmtId="0" fontId="37" fillId="20" borderId="0" xfId="0" applyFont="1" applyFill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8" xfId="0" applyFill="1" applyBorder="1" applyAlignment="1">
      <alignment wrapText="1"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0" fontId="0" fillId="20" borderId="18" xfId="0" applyFill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0" fillId="2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20" borderId="19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6" xfId="0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20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13" fillId="20" borderId="0" xfId="0" applyFont="1" applyFill="1" applyAlignment="1">
      <alignment wrapText="1"/>
    </xf>
    <xf numFmtId="0" fontId="0" fillId="0" borderId="0" xfId="0" applyAlignment="1">
      <alignment wrapText="1"/>
    </xf>
    <xf numFmtId="0" fontId="14" fillId="20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4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0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20" borderId="11" xfId="0" applyFill="1" applyBorder="1" applyAlignment="1" applyProtection="1">
      <alignment horizontal="center" vertical="center" wrapText="1"/>
      <protection/>
    </xf>
    <xf numFmtId="0" fontId="5" fillId="20" borderId="18" xfId="0" applyFont="1" applyFill="1" applyBorder="1" applyAlignment="1" applyProtection="1">
      <alignment wrapText="1"/>
      <protection/>
    </xf>
    <xf numFmtId="0" fontId="34" fillId="0" borderId="18" xfId="0" applyFont="1" applyBorder="1" applyAlignment="1">
      <alignment wrapText="1"/>
    </xf>
    <xf numFmtId="0" fontId="0" fillId="20" borderId="21" xfId="0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 wrapText="1"/>
    </xf>
    <xf numFmtId="0" fontId="0" fillId="20" borderId="0" xfId="0" applyFont="1" applyFill="1" applyAlignment="1" applyProtection="1">
      <alignment wrapText="1"/>
      <protection/>
    </xf>
    <xf numFmtId="0" fontId="0" fillId="0" borderId="22" xfId="0" applyBorder="1" applyAlignment="1">
      <alignment wrapText="1"/>
    </xf>
    <xf numFmtId="0" fontId="6" fillId="20" borderId="15" xfId="0" applyFont="1" applyFill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33" fillId="20" borderId="0" xfId="0" applyFont="1" applyFill="1" applyAlignment="1" applyProtection="1">
      <alignment wrapText="1"/>
      <protection/>
    </xf>
    <xf numFmtId="0" fontId="0" fillId="20" borderId="0" xfId="0" applyFill="1" applyAlignment="1" applyProtection="1">
      <alignment vertical="top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0" borderId="0" xfId="0" applyFill="1" applyAlignment="1" applyProtection="1">
      <alignment wrapText="1"/>
      <protection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2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0.875" style="2" customWidth="1"/>
    <col min="2" max="2" width="10.625" style="2" customWidth="1"/>
    <col min="3" max="3" width="12.625" style="2" customWidth="1"/>
    <col min="4" max="4" width="10.625" style="2" customWidth="1"/>
    <col min="5" max="5" width="16.50390625" style="2" customWidth="1"/>
    <col min="6" max="6" width="13.00390625" style="2" customWidth="1"/>
    <col min="7" max="7" width="10.875" style="2" customWidth="1"/>
    <col min="8" max="8" width="26.00390625" style="2" customWidth="1"/>
    <col min="9" max="16384" width="9.00390625" style="2" customWidth="1"/>
  </cols>
  <sheetData>
    <row r="1" spans="1:8" ht="15">
      <c r="A1" s="48" t="str">
        <f>"Gor-2"&amp;IF($B$7="",""," "&amp;TEXT($B$7,"00000"))&amp;".xls"</f>
        <v>Gor-2.xls</v>
      </c>
      <c r="B1" s="54" t="s">
        <v>179</v>
      </c>
      <c r="H1" s="42" t="s">
        <v>133</v>
      </c>
    </row>
    <row r="2" spans="1:8" ht="30" customHeight="1">
      <c r="A2" s="82" t="s">
        <v>121</v>
      </c>
      <c r="B2" s="83"/>
      <c r="C2" s="86" t="s">
        <v>113</v>
      </c>
      <c r="D2" s="87"/>
      <c r="E2" s="87"/>
      <c r="F2" s="87"/>
      <c r="G2" s="87"/>
      <c r="H2" s="87"/>
    </row>
    <row r="3" spans="1:8" ht="27" customHeight="1">
      <c r="A3" s="63" t="s">
        <v>114</v>
      </c>
      <c r="B3" s="67"/>
      <c r="C3" s="84" t="s">
        <v>116</v>
      </c>
      <c r="D3" s="85"/>
      <c r="E3" s="85"/>
      <c r="F3" s="85"/>
      <c r="G3" s="85"/>
      <c r="H3" s="85"/>
    </row>
    <row r="5" spans="1:6" ht="27" customHeight="1">
      <c r="A5" s="38" t="s">
        <v>180</v>
      </c>
      <c r="B5" s="38"/>
      <c r="C5" s="38"/>
      <c r="D5" s="39"/>
      <c r="E5" s="42"/>
      <c r="F5" s="42"/>
    </row>
    <row r="6" spans="1:7" s="4" customFormat="1" ht="12.75">
      <c r="A6" s="3"/>
      <c r="B6" s="3"/>
      <c r="C6" s="3"/>
      <c r="D6" s="3"/>
      <c r="E6" s="3"/>
      <c r="F6" s="3"/>
      <c r="G6" s="53"/>
    </row>
    <row r="7" spans="1:8" s="4" customFormat="1" ht="20.25">
      <c r="A7" s="35" t="s">
        <v>107</v>
      </c>
      <c r="B7" s="11"/>
      <c r="C7" s="13" t="str">
        <f>IF(ISBLANK(B7),"Обязательный номер","")</f>
        <v>Обязательный номер</v>
      </c>
      <c r="F7" s="73"/>
      <c r="G7" s="73"/>
      <c r="H7" s="73" t="s">
        <v>134</v>
      </c>
    </row>
    <row r="8" spans="2:8" s="4" customFormat="1" ht="12.75" customHeight="1">
      <c r="B8" s="28">
        <f>IF(AND(OR(B7&lt;1,B7&gt;32767),NOT(ISBLANK(B7))),"Ошибка","")</f>
      </c>
      <c r="C8" s="6"/>
      <c r="F8" s="74"/>
      <c r="G8" s="74"/>
      <c r="H8" s="74"/>
    </row>
    <row r="9" spans="1:8" s="4" customFormat="1" ht="18">
      <c r="A9" s="26" t="s">
        <v>105</v>
      </c>
      <c r="B9" s="40"/>
      <c r="C9" s="13" t="str">
        <f>IF(ISBLANK(B9),"Обязательный номер","")</f>
        <v>Обязательный номер</v>
      </c>
      <c r="F9" s="74"/>
      <c r="G9" s="74"/>
      <c r="H9" s="74"/>
    </row>
    <row r="10" spans="1:3" s="4" customFormat="1" ht="12.75" customHeight="1">
      <c r="A10" s="14"/>
      <c r="B10" s="28">
        <f>IF(AND(OR(B9&lt;1,B9&gt;99),NOT(ISBLANK(B9))),"Ошибка","")</f>
      </c>
      <c r="C10" s="3"/>
    </row>
    <row r="11" spans="1:3" s="4" customFormat="1" ht="18" customHeight="1">
      <c r="A11" s="26" t="s">
        <v>158</v>
      </c>
      <c r="B11" s="40"/>
      <c r="C11" s="13" t="str">
        <f>IF(ISBLANK(B11),"Обязательный номер","")</f>
        <v>Обязательный номер</v>
      </c>
    </row>
    <row r="12" spans="1:3" s="4" customFormat="1" ht="12.75" customHeight="1">
      <c r="A12" s="14"/>
      <c r="B12" s="28">
        <f>IF(AND(OR(B11&lt;1,B11&gt;23),NOT(ISBLANK(B11))),"Ошибка","")</f>
      </c>
      <c r="C12" s="3"/>
    </row>
    <row r="13" spans="1:5" s="4" customFormat="1" ht="15.75">
      <c r="A13" s="80" t="s">
        <v>132</v>
      </c>
      <c r="B13" s="81"/>
      <c r="C13" s="81"/>
      <c r="D13" s="81"/>
      <c r="E13" s="81"/>
    </row>
    <row r="14" s="4" customFormat="1" ht="12.75">
      <c r="A14" s="62" t="s">
        <v>112</v>
      </c>
    </row>
    <row r="15" spans="1:8" s="4" customFormat="1" ht="12.75" customHeight="1">
      <c r="A15" s="75" t="s">
        <v>108</v>
      </c>
      <c r="B15" s="77" t="s">
        <v>117</v>
      </c>
      <c r="C15" s="78"/>
      <c r="D15" s="79"/>
      <c r="E15" s="88" t="s">
        <v>122</v>
      </c>
      <c r="F15" s="89"/>
      <c r="G15" s="89"/>
      <c r="H15" s="90"/>
    </row>
    <row r="16" spans="1:8" s="4" customFormat="1" ht="51" customHeight="1">
      <c r="A16" s="76"/>
      <c r="B16" s="36" t="s">
        <v>109</v>
      </c>
      <c r="C16" s="51" t="s">
        <v>118</v>
      </c>
      <c r="D16" s="51" t="s">
        <v>111</v>
      </c>
      <c r="E16" s="57" t="s">
        <v>123</v>
      </c>
      <c r="F16" s="57" t="s">
        <v>126</v>
      </c>
      <c r="G16" s="57" t="s">
        <v>127</v>
      </c>
      <c r="H16" s="57" t="s">
        <v>128</v>
      </c>
    </row>
    <row r="17" spans="1:9" s="4" customFormat="1" ht="18">
      <c r="A17" s="30" t="s">
        <v>135</v>
      </c>
      <c r="B17" s="37"/>
      <c r="C17" s="40"/>
      <c r="D17" s="40"/>
      <c r="E17" s="37"/>
      <c r="F17" s="58"/>
      <c r="G17" s="40"/>
      <c r="H17" s="61"/>
      <c r="I17" s="59">
        <f>IF($F17="да",TRUE,IF($F17="нет",FALSE,""))</f>
      </c>
    </row>
    <row r="18" spans="1:9" s="4" customFormat="1" ht="18.75">
      <c r="A18" s="64" t="s">
        <v>136</v>
      </c>
      <c r="B18" s="37"/>
      <c r="C18" s="40"/>
      <c r="D18" s="40"/>
      <c r="E18" s="37"/>
      <c r="F18" s="58"/>
      <c r="G18" s="40"/>
      <c r="H18" s="61"/>
      <c r="I18" s="59">
        <f aca="true" t="shared" si="0" ref="I18:I39">IF($F18="да",TRUE,IF($F18="нет",FALSE,""))</f>
      </c>
    </row>
    <row r="19" spans="1:9" s="4" customFormat="1" ht="18.75">
      <c r="A19" s="64" t="s">
        <v>137</v>
      </c>
      <c r="B19" s="37"/>
      <c r="C19" s="40"/>
      <c r="D19" s="40"/>
      <c r="E19" s="37"/>
      <c r="F19" s="58"/>
      <c r="G19" s="40"/>
      <c r="H19" s="61"/>
      <c r="I19" s="59">
        <f t="shared" si="0"/>
      </c>
    </row>
    <row r="20" spans="1:9" s="4" customFormat="1" ht="18">
      <c r="A20" s="30" t="s">
        <v>138</v>
      </c>
      <c r="B20" s="37"/>
      <c r="C20" s="40"/>
      <c r="D20" s="40"/>
      <c r="E20" s="37"/>
      <c r="F20" s="58"/>
      <c r="G20" s="40"/>
      <c r="H20" s="61"/>
      <c r="I20" s="59">
        <f t="shared" si="0"/>
      </c>
    </row>
    <row r="21" spans="1:9" s="4" customFormat="1" ht="18">
      <c r="A21" s="30" t="s">
        <v>139</v>
      </c>
      <c r="B21" s="37"/>
      <c r="C21" s="40"/>
      <c r="D21" s="40"/>
      <c r="E21" s="37"/>
      <c r="F21" s="58"/>
      <c r="G21" s="40"/>
      <c r="H21" s="61"/>
      <c r="I21" s="59">
        <f t="shared" si="0"/>
      </c>
    </row>
    <row r="22" spans="1:9" s="4" customFormat="1" ht="18">
      <c r="A22" s="30" t="s">
        <v>140</v>
      </c>
      <c r="B22" s="37"/>
      <c r="C22" s="40"/>
      <c r="D22" s="40"/>
      <c r="E22" s="37"/>
      <c r="F22" s="58"/>
      <c r="G22" s="40"/>
      <c r="H22" s="61"/>
      <c r="I22" s="59">
        <f t="shared" si="0"/>
      </c>
    </row>
    <row r="23" spans="1:9" s="4" customFormat="1" ht="18">
      <c r="A23" s="30" t="s">
        <v>141</v>
      </c>
      <c r="B23" s="37"/>
      <c r="C23" s="40"/>
      <c r="D23" s="40"/>
      <c r="E23" s="37"/>
      <c r="F23" s="58"/>
      <c r="G23" s="40"/>
      <c r="H23" s="61"/>
      <c r="I23" s="59">
        <f t="shared" si="0"/>
      </c>
    </row>
    <row r="24" spans="1:9" s="4" customFormat="1" ht="18">
      <c r="A24" s="30" t="s">
        <v>142</v>
      </c>
      <c r="B24" s="37"/>
      <c r="C24" s="40"/>
      <c r="D24" s="40"/>
      <c r="E24" s="37"/>
      <c r="F24" s="58"/>
      <c r="G24" s="40"/>
      <c r="H24" s="61"/>
      <c r="I24" s="59">
        <f t="shared" si="0"/>
      </c>
    </row>
    <row r="25" spans="1:9" s="4" customFormat="1" ht="18">
      <c r="A25" s="30" t="s">
        <v>143</v>
      </c>
      <c r="B25" s="37"/>
      <c r="C25" s="40"/>
      <c r="D25" s="40"/>
      <c r="E25" s="37"/>
      <c r="F25" s="58"/>
      <c r="G25" s="40"/>
      <c r="H25" s="61"/>
      <c r="I25" s="59">
        <f t="shared" si="0"/>
      </c>
    </row>
    <row r="26" spans="1:9" s="4" customFormat="1" ht="18">
      <c r="A26" s="30" t="s">
        <v>144</v>
      </c>
      <c r="B26" s="37"/>
      <c r="C26" s="40"/>
      <c r="D26" s="40"/>
      <c r="E26" s="37"/>
      <c r="F26" s="58"/>
      <c r="G26" s="40"/>
      <c r="H26" s="61"/>
      <c r="I26" s="59">
        <f t="shared" si="0"/>
      </c>
    </row>
    <row r="27" spans="1:9" s="4" customFormat="1" ht="18">
      <c r="A27" s="30" t="s">
        <v>145</v>
      </c>
      <c r="B27" s="37"/>
      <c r="C27" s="40"/>
      <c r="D27" s="40"/>
      <c r="E27" s="37"/>
      <c r="F27" s="58"/>
      <c r="G27" s="40"/>
      <c r="H27" s="61"/>
      <c r="I27" s="59">
        <f t="shared" si="0"/>
      </c>
    </row>
    <row r="28" spans="1:9" s="4" customFormat="1" ht="18">
      <c r="A28" s="30" t="s">
        <v>146</v>
      </c>
      <c r="B28" s="37"/>
      <c r="C28" s="40"/>
      <c r="D28" s="40"/>
      <c r="E28" s="37"/>
      <c r="F28" s="58"/>
      <c r="G28" s="40"/>
      <c r="H28" s="61"/>
      <c r="I28" s="59">
        <f t="shared" si="0"/>
      </c>
    </row>
    <row r="29" spans="1:9" s="4" customFormat="1" ht="18">
      <c r="A29" s="30" t="s">
        <v>147</v>
      </c>
      <c r="B29" s="37"/>
      <c r="C29" s="40"/>
      <c r="D29" s="40"/>
      <c r="E29" s="37"/>
      <c r="F29" s="58"/>
      <c r="G29" s="40"/>
      <c r="H29" s="61"/>
      <c r="I29" s="59">
        <f t="shared" si="0"/>
      </c>
    </row>
    <row r="30" spans="1:9" s="4" customFormat="1" ht="18">
      <c r="A30" s="30" t="s">
        <v>148</v>
      </c>
      <c r="B30" s="37"/>
      <c r="C30" s="40"/>
      <c r="D30" s="40"/>
      <c r="E30" s="37"/>
      <c r="F30" s="58"/>
      <c r="G30" s="40"/>
      <c r="H30" s="61"/>
      <c r="I30" s="59">
        <f t="shared" si="0"/>
      </c>
    </row>
    <row r="31" spans="1:9" s="4" customFormat="1" ht="18">
      <c r="A31" s="30" t="s">
        <v>149</v>
      </c>
      <c r="B31" s="37"/>
      <c r="C31" s="40"/>
      <c r="D31" s="40"/>
      <c r="E31" s="37"/>
      <c r="F31" s="58"/>
      <c r="G31" s="40"/>
      <c r="H31" s="61"/>
      <c r="I31" s="59">
        <f t="shared" si="0"/>
      </c>
    </row>
    <row r="32" spans="1:9" s="4" customFormat="1" ht="18">
      <c r="A32" s="30" t="s">
        <v>150</v>
      </c>
      <c r="B32" s="37"/>
      <c r="C32" s="40"/>
      <c r="D32" s="40"/>
      <c r="E32" s="37"/>
      <c r="F32" s="58"/>
      <c r="G32" s="40"/>
      <c r="H32" s="61"/>
      <c r="I32" s="59">
        <f t="shared" si="0"/>
      </c>
    </row>
    <row r="33" spans="1:9" s="4" customFormat="1" ht="18">
      <c r="A33" s="30" t="s">
        <v>151</v>
      </c>
      <c r="B33" s="37"/>
      <c r="C33" s="40"/>
      <c r="D33" s="40"/>
      <c r="E33" s="37"/>
      <c r="F33" s="58"/>
      <c r="G33" s="40"/>
      <c r="H33" s="61"/>
      <c r="I33" s="59">
        <f t="shared" si="0"/>
      </c>
    </row>
    <row r="34" spans="1:9" s="4" customFormat="1" ht="18">
      <c r="A34" s="30" t="s">
        <v>152</v>
      </c>
      <c r="B34" s="37"/>
      <c r="C34" s="40"/>
      <c r="D34" s="40"/>
      <c r="E34" s="37"/>
      <c r="F34" s="58"/>
      <c r="G34" s="40"/>
      <c r="H34" s="61"/>
      <c r="I34" s="59">
        <f t="shared" si="0"/>
      </c>
    </row>
    <row r="35" spans="1:9" s="4" customFormat="1" ht="18">
      <c r="A35" s="30" t="s">
        <v>153</v>
      </c>
      <c r="B35" s="37"/>
      <c r="C35" s="40"/>
      <c r="D35" s="40"/>
      <c r="E35" s="37"/>
      <c r="F35" s="58"/>
      <c r="G35" s="40"/>
      <c r="H35" s="61"/>
      <c r="I35" s="59">
        <f t="shared" si="0"/>
      </c>
    </row>
    <row r="36" spans="1:9" s="4" customFormat="1" ht="18">
      <c r="A36" s="30" t="s">
        <v>154</v>
      </c>
      <c r="B36" s="37"/>
      <c r="C36" s="40"/>
      <c r="D36" s="40"/>
      <c r="E36" s="37"/>
      <c r="F36" s="58"/>
      <c r="G36" s="40"/>
      <c r="H36" s="61"/>
      <c r="I36" s="59">
        <f t="shared" si="0"/>
      </c>
    </row>
    <row r="37" spans="1:9" s="4" customFormat="1" ht="18">
      <c r="A37" s="30" t="s">
        <v>155</v>
      </c>
      <c r="B37" s="37"/>
      <c r="C37" s="40"/>
      <c r="D37" s="40"/>
      <c r="E37" s="37"/>
      <c r="F37" s="58"/>
      <c r="G37" s="40"/>
      <c r="H37" s="61"/>
      <c r="I37" s="59">
        <f t="shared" si="0"/>
      </c>
    </row>
    <row r="38" spans="1:9" s="4" customFormat="1" ht="18">
      <c r="A38" s="30" t="s">
        <v>156</v>
      </c>
      <c r="B38" s="37"/>
      <c r="C38" s="40"/>
      <c r="D38" s="40"/>
      <c r="E38" s="37"/>
      <c r="F38" s="58"/>
      <c r="G38" s="40"/>
      <c r="H38" s="61"/>
      <c r="I38" s="59">
        <f t="shared" si="0"/>
      </c>
    </row>
    <row r="39" spans="1:9" s="4" customFormat="1" ht="18">
      <c r="A39" s="30" t="s">
        <v>157</v>
      </c>
      <c r="B39" s="37"/>
      <c r="C39" s="40"/>
      <c r="D39" s="40"/>
      <c r="E39" s="37"/>
      <c r="F39" s="58"/>
      <c r="G39" s="40"/>
      <c r="H39" s="61"/>
      <c r="I39" s="59">
        <f t="shared" si="0"/>
      </c>
    </row>
    <row r="40" spans="1:7" ht="12.75">
      <c r="A40" s="55" t="s">
        <v>119</v>
      </c>
      <c r="B40" s="55" t="s">
        <v>120</v>
      </c>
      <c r="C40" s="8"/>
      <c r="D40" s="8"/>
      <c r="E40" s="5"/>
      <c r="F40" s="5"/>
      <c r="G40" s="5"/>
    </row>
    <row r="41" spans="3:7" ht="12.75">
      <c r="C41" s="8"/>
      <c r="D41" s="8"/>
      <c r="E41" s="5"/>
      <c r="F41" s="5"/>
      <c r="G41" s="5"/>
    </row>
    <row r="42" spans="1:8" ht="12.75">
      <c r="A42" s="71" t="s">
        <v>161</v>
      </c>
      <c r="B42" s="72"/>
      <c r="C42" s="72"/>
      <c r="D42" s="72"/>
      <c r="E42" s="72"/>
      <c r="F42" s="72"/>
      <c r="G42" s="72"/>
      <c r="H42" s="72"/>
    </row>
    <row r="43" spans="1:9" ht="25.5" customHeight="1">
      <c r="A43" s="41" t="s">
        <v>108</v>
      </c>
      <c r="B43" s="77" t="s">
        <v>124</v>
      </c>
      <c r="C43" s="78"/>
      <c r="D43" s="79"/>
      <c r="E43" s="77" t="s">
        <v>125</v>
      </c>
      <c r="F43" s="97"/>
      <c r="G43" s="77" t="s">
        <v>131</v>
      </c>
      <c r="H43" s="97"/>
      <c r="I43" s="56"/>
    </row>
    <row r="44" spans="1:8" ht="12.75">
      <c r="A44" s="30" t="s">
        <v>135</v>
      </c>
      <c r="B44" s="70"/>
      <c r="C44" s="70"/>
      <c r="D44" s="70"/>
      <c r="E44" s="68"/>
      <c r="F44" s="69"/>
      <c r="G44" s="68"/>
      <c r="H44" s="69"/>
    </row>
    <row r="45" spans="1:8" ht="12.75" customHeight="1">
      <c r="A45" s="30" t="s">
        <v>159</v>
      </c>
      <c r="B45" s="70"/>
      <c r="C45" s="70"/>
      <c r="D45" s="70"/>
      <c r="E45" s="68"/>
      <c r="F45" s="69"/>
      <c r="G45" s="68"/>
      <c r="H45" s="69"/>
    </row>
    <row r="46" spans="1:8" ht="12.75" customHeight="1">
      <c r="A46" s="30" t="s">
        <v>160</v>
      </c>
      <c r="B46" s="70"/>
      <c r="C46" s="70"/>
      <c r="D46" s="70"/>
      <c r="E46" s="68"/>
      <c r="F46" s="69"/>
      <c r="G46" s="68"/>
      <c r="H46" s="69"/>
    </row>
    <row r="47" spans="1:8" ht="12.75">
      <c r="A47" s="30" t="s">
        <v>138</v>
      </c>
      <c r="B47" s="70"/>
      <c r="C47" s="70"/>
      <c r="D47" s="70"/>
      <c r="E47" s="68"/>
      <c r="F47" s="69"/>
      <c r="G47" s="68"/>
      <c r="H47" s="69"/>
    </row>
    <row r="48" spans="1:8" s="65" customFormat="1" ht="12.75">
      <c r="A48" s="30" t="s">
        <v>139</v>
      </c>
      <c r="B48" s="70"/>
      <c r="C48" s="70"/>
      <c r="D48" s="70"/>
      <c r="E48" s="68"/>
      <c r="F48" s="69"/>
      <c r="G48" s="68"/>
      <c r="H48" s="69"/>
    </row>
    <row r="49" spans="1:8" s="65" customFormat="1" ht="12.75">
      <c r="A49" s="30" t="s">
        <v>140</v>
      </c>
      <c r="B49" s="70"/>
      <c r="C49" s="70"/>
      <c r="D49" s="70"/>
      <c r="E49" s="68"/>
      <c r="F49" s="69"/>
      <c r="G49" s="68"/>
      <c r="H49" s="69"/>
    </row>
    <row r="50" spans="1:8" s="65" customFormat="1" ht="12.75">
      <c r="A50" s="30" t="s">
        <v>141</v>
      </c>
      <c r="B50" s="70"/>
      <c r="C50" s="70"/>
      <c r="D50" s="70"/>
      <c r="E50" s="68"/>
      <c r="F50" s="69"/>
      <c r="G50" s="68"/>
      <c r="H50" s="69"/>
    </row>
    <row r="51" spans="1:8" s="65" customFormat="1" ht="12.75">
      <c r="A51" s="30" t="s">
        <v>142</v>
      </c>
      <c r="B51" s="70"/>
      <c r="C51" s="70"/>
      <c r="D51" s="70"/>
      <c r="E51" s="68"/>
      <c r="F51" s="69"/>
      <c r="G51" s="68"/>
      <c r="H51" s="69"/>
    </row>
    <row r="52" spans="1:8" s="65" customFormat="1" ht="12.75">
      <c r="A52" s="30" t="s">
        <v>143</v>
      </c>
      <c r="B52" s="70"/>
      <c r="C52" s="70"/>
      <c r="D52" s="70"/>
      <c r="E52" s="68"/>
      <c r="F52" s="69"/>
      <c r="G52" s="68"/>
      <c r="H52" s="69"/>
    </row>
    <row r="53" spans="1:8" s="65" customFormat="1" ht="12.75">
      <c r="A53" s="30" t="s">
        <v>144</v>
      </c>
      <c r="B53" s="70"/>
      <c r="C53" s="70"/>
      <c r="D53" s="70"/>
      <c r="E53" s="68"/>
      <c r="F53" s="69"/>
      <c r="G53" s="68"/>
      <c r="H53" s="69"/>
    </row>
    <row r="54" spans="1:8" s="65" customFormat="1" ht="12.75">
      <c r="A54" s="30" t="s">
        <v>145</v>
      </c>
      <c r="B54" s="70"/>
      <c r="C54" s="70"/>
      <c r="D54" s="70"/>
      <c r="E54" s="68"/>
      <c r="F54" s="69"/>
      <c r="G54" s="68"/>
      <c r="H54" s="69"/>
    </row>
    <row r="55" spans="1:8" s="65" customFormat="1" ht="12.75">
      <c r="A55" s="30" t="s">
        <v>146</v>
      </c>
      <c r="B55" s="70"/>
      <c r="C55" s="70"/>
      <c r="D55" s="70"/>
      <c r="E55" s="68"/>
      <c r="F55" s="69"/>
      <c r="G55" s="68"/>
      <c r="H55" s="69"/>
    </row>
    <row r="56" spans="1:8" s="65" customFormat="1" ht="12.75">
      <c r="A56" s="30" t="s">
        <v>147</v>
      </c>
      <c r="B56" s="70"/>
      <c r="C56" s="70"/>
      <c r="D56" s="70"/>
      <c r="E56" s="68"/>
      <c r="F56" s="69"/>
      <c r="G56" s="68"/>
      <c r="H56" s="69"/>
    </row>
    <row r="57" spans="1:8" ht="12.75">
      <c r="A57" s="30" t="s">
        <v>148</v>
      </c>
      <c r="B57" s="70"/>
      <c r="C57" s="91"/>
      <c r="D57" s="91"/>
      <c r="E57" s="68"/>
      <c r="F57" s="69"/>
      <c r="G57" s="68"/>
      <c r="H57" s="69"/>
    </row>
    <row r="58" spans="1:8" ht="12.75">
      <c r="A58" s="30" t="s">
        <v>149</v>
      </c>
      <c r="B58" s="92"/>
      <c r="C58" s="93"/>
      <c r="D58" s="94"/>
      <c r="E58" s="68"/>
      <c r="F58" s="69"/>
      <c r="G58" s="68"/>
      <c r="H58" s="69"/>
    </row>
    <row r="59" spans="1:8" ht="12.75">
      <c r="A59" s="30" t="s">
        <v>150</v>
      </c>
      <c r="B59" s="92"/>
      <c r="C59" s="93"/>
      <c r="D59" s="94"/>
      <c r="E59" s="68"/>
      <c r="F59" s="69"/>
      <c r="G59" s="68"/>
      <c r="H59" s="69"/>
    </row>
    <row r="60" spans="1:8" ht="12.75">
      <c r="A60" s="30" t="s">
        <v>151</v>
      </c>
      <c r="B60" s="92"/>
      <c r="C60" s="95"/>
      <c r="D60" s="96"/>
      <c r="E60" s="68"/>
      <c r="F60" s="69"/>
      <c r="G60" s="68"/>
      <c r="H60" s="69"/>
    </row>
    <row r="61" spans="1:8" ht="12.75">
      <c r="A61" s="30" t="s">
        <v>152</v>
      </c>
      <c r="B61" s="92"/>
      <c r="C61" s="93"/>
      <c r="D61" s="94"/>
      <c r="E61" s="68"/>
      <c r="F61" s="69"/>
      <c r="G61" s="68"/>
      <c r="H61" s="69"/>
    </row>
    <row r="62" spans="1:8" ht="12.75">
      <c r="A62" s="30" t="s">
        <v>153</v>
      </c>
      <c r="B62" s="70"/>
      <c r="C62" s="91"/>
      <c r="D62" s="91"/>
      <c r="E62" s="68"/>
      <c r="F62" s="69"/>
      <c r="G62" s="68"/>
      <c r="H62" s="69"/>
    </row>
    <row r="63" spans="1:8" ht="12.75">
      <c r="A63" s="30" t="s">
        <v>154</v>
      </c>
      <c r="B63" s="70"/>
      <c r="C63" s="91"/>
      <c r="D63" s="91"/>
      <c r="E63" s="68"/>
      <c r="F63" s="69"/>
      <c r="G63" s="68"/>
      <c r="H63" s="69"/>
    </row>
    <row r="64" spans="1:8" ht="12.75">
      <c r="A64" s="30" t="s">
        <v>155</v>
      </c>
      <c r="B64" s="70"/>
      <c r="C64" s="91"/>
      <c r="D64" s="91"/>
      <c r="E64" s="68"/>
      <c r="F64" s="69"/>
      <c r="G64" s="68"/>
      <c r="H64" s="69"/>
    </row>
    <row r="65" spans="1:8" ht="12.75">
      <c r="A65" s="30" t="s">
        <v>156</v>
      </c>
      <c r="B65" s="70"/>
      <c r="C65" s="91"/>
      <c r="D65" s="91"/>
      <c r="E65" s="68"/>
      <c r="F65" s="69"/>
      <c r="G65" s="68"/>
      <c r="H65" s="69"/>
    </row>
    <row r="66" spans="1:8" ht="12.75">
      <c r="A66" s="30" t="s">
        <v>157</v>
      </c>
      <c r="B66" s="70"/>
      <c r="C66" s="91"/>
      <c r="D66" s="91"/>
      <c r="E66" s="68"/>
      <c r="F66" s="69"/>
      <c r="G66" s="68"/>
      <c r="H66" s="69"/>
    </row>
    <row r="67" spans="1:9" ht="12.7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2.75">
      <c r="A68" s="48">
        <v>99</v>
      </c>
      <c r="B68" s="60">
        <v>9</v>
      </c>
      <c r="C68" s="48">
        <v>1</v>
      </c>
      <c r="D68" s="48" t="s">
        <v>129</v>
      </c>
      <c r="E68" s="49"/>
      <c r="F68" s="49"/>
      <c r="G68" s="49"/>
      <c r="H68" s="49"/>
      <c r="I68" s="49"/>
    </row>
    <row r="69" spans="1:9" ht="12.75">
      <c r="A69" s="60">
        <v>101</v>
      </c>
      <c r="B69" s="60">
        <v>10</v>
      </c>
      <c r="C69" s="48">
        <v>2</v>
      </c>
      <c r="D69" s="48" t="s">
        <v>130</v>
      </c>
      <c r="E69" s="49"/>
      <c r="F69" s="49"/>
      <c r="G69" s="49"/>
      <c r="H69" s="49"/>
      <c r="I69" s="49"/>
    </row>
    <row r="70" spans="1:9" ht="12.75">
      <c r="A70" s="60">
        <v>103</v>
      </c>
      <c r="B70" s="60">
        <v>48</v>
      </c>
      <c r="C70" s="48">
        <v>3</v>
      </c>
      <c r="D70" s="48"/>
      <c r="E70" s="49"/>
      <c r="F70" s="49"/>
      <c r="G70" s="49"/>
      <c r="H70" s="49"/>
      <c r="I70" s="49"/>
    </row>
    <row r="71" spans="1:9" ht="12.75">
      <c r="A71" s="60">
        <v>104</v>
      </c>
      <c r="B71" s="60">
        <v>50</v>
      </c>
      <c r="C71" s="48">
        <v>4</v>
      </c>
      <c r="D71" s="48"/>
      <c r="E71" s="49"/>
      <c r="F71" s="49"/>
      <c r="G71" s="49"/>
      <c r="H71" s="49"/>
      <c r="I71" s="49"/>
    </row>
    <row r="72" spans="1:9" ht="12.75">
      <c r="A72" s="60">
        <v>105</v>
      </c>
      <c r="B72" s="60">
        <v>51</v>
      </c>
      <c r="C72" s="48">
        <v>5</v>
      </c>
      <c r="D72" s="48"/>
      <c r="E72" s="49"/>
      <c r="F72" s="49"/>
      <c r="G72" s="49"/>
      <c r="H72" s="49"/>
      <c r="I72" s="49"/>
    </row>
    <row r="73" spans="1:9" ht="12.75">
      <c r="A73" s="60">
        <v>106</v>
      </c>
      <c r="B73" s="60">
        <v>53</v>
      </c>
      <c r="C73" s="48">
        <v>6</v>
      </c>
      <c r="D73" s="48"/>
      <c r="E73" s="49"/>
      <c r="F73" s="49"/>
      <c r="G73" s="49"/>
      <c r="H73" s="49"/>
      <c r="I73" s="49"/>
    </row>
    <row r="74" spans="1:9" ht="12.75">
      <c r="A74" s="60">
        <v>107</v>
      </c>
      <c r="B74" s="60">
        <v>55</v>
      </c>
      <c r="C74" s="48">
        <v>7</v>
      </c>
      <c r="D74" s="48"/>
      <c r="E74" s="49"/>
      <c r="F74" s="49"/>
      <c r="G74" s="49"/>
      <c r="H74" s="49"/>
      <c r="I74" s="49"/>
    </row>
    <row r="75" spans="1:9" ht="12.75">
      <c r="A75" s="60">
        <v>109</v>
      </c>
      <c r="B75" s="60">
        <v>56</v>
      </c>
      <c r="C75" s="48">
        <v>8</v>
      </c>
      <c r="D75" s="48"/>
      <c r="E75" s="49"/>
      <c r="F75" s="49"/>
      <c r="G75" s="49"/>
      <c r="H75" s="49"/>
      <c r="I75" s="49"/>
    </row>
    <row r="76" spans="1:9" ht="12.75">
      <c r="A76" s="60">
        <v>112</v>
      </c>
      <c r="B76" s="60">
        <v>60</v>
      </c>
      <c r="C76" s="48">
        <v>9</v>
      </c>
      <c r="D76" s="48"/>
      <c r="E76" s="49"/>
      <c r="F76" s="49"/>
      <c r="G76" s="49"/>
      <c r="H76" s="49"/>
      <c r="I76" s="49"/>
    </row>
    <row r="77" spans="1:9" ht="12.75">
      <c r="A77" s="60">
        <v>113</v>
      </c>
      <c r="B77" s="60">
        <v>61</v>
      </c>
      <c r="C77" s="48">
        <v>10</v>
      </c>
      <c r="D77" s="48"/>
      <c r="E77" s="49"/>
      <c r="F77" s="49"/>
      <c r="G77" s="49"/>
      <c r="H77" s="49"/>
      <c r="I77" s="49"/>
    </row>
    <row r="78" spans="1:9" ht="12.75">
      <c r="A78" s="60">
        <v>114</v>
      </c>
      <c r="B78" s="60">
        <v>62</v>
      </c>
      <c r="C78" s="48">
        <v>99</v>
      </c>
      <c r="D78" s="48"/>
      <c r="E78" s="49"/>
      <c r="F78" s="49"/>
      <c r="G78" s="49"/>
      <c r="H78" s="49"/>
      <c r="I78" s="49"/>
    </row>
    <row r="79" spans="1:9" ht="12.75">
      <c r="A79" s="60">
        <v>115</v>
      </c>
      <c r="B79" s="60">
        <v>63</v>
      </c>
      <c r="C79" s="48"/>
      <c r="D79" s="48"/>
      <c r="E79" s="49"/>
      <c r="F79" s="49"/>
      <c r="G79" s="49"/>
      <c r="H79" s="49"/>
      <c r="I79" s="49"/>
    </row>
    <row r="80" spans="1:9" ht="12.75">
      <c r="A80" s="60">
        <v>117</v>
      </c>
      <c r="B80" s="60">
        <v>65</v>
      </c>
      <c r="C80" s="48"/>
      <c r="D80" s="48"/>
      <c r="E80" s="49"/>
      <c r="F80" s="49"/>
      <c r="G80" s="49"/>
      <c r="H80" s="49"/>
      <c r="I80" s="49"/>
    </row>
    <row r="81" spans="1:9" ht="12.75">
      <c r="A81" s="60">
        <v>118</v>
      </c>
      <c r="B81" s="48">
        <v>66</v>
      </c>
      <c r="C81" s="48"/>
      <c r="D81" s="48"/>
      <c r="E81" s="49"/>
      <c r="F81" s="49"/>
      <c r="G81" s="49"/>
      <c r="H81" s="49"/>
      <c r="I81" s="49"/>
    </row>
    <row r="82" spans="1:9" ht="12.75">
      <c r="A82" s="60">
        <v>120</v>
      </c>
      <c r="B82" s="60">
        <v>70</v>
      </c>
      <c r="C82" s="48"/>
      <c r="D82" s="48"/>
      <c r="E82" s="49"/>
      <c r="F82" s="49"/>
      <c r="G82" s="49"/>
      <c r="H82" s="49"/>
      <c r="I82" s="49"/>
    </row>
    <row r="83" spans="1:9" ht="12.75">
      <c r="A83" s="60">
        <v>122</v>
      </c>
      <c r="B83" s="60">
        <v>71</v>
      </c>
      <c r="C83" s="48"/>
      <c r="D83" s="48"/>
      <c r="E83" s="49"/>
      <c r="F83" s="49"/>
      <c r="G83" s="49"/>
      <c r="H83" s="49"/>
      <c r="I83" s="49"/>
    </row>
    <row r="84" spans="1:9" ht="12.75">
      <c r="A84" s="60">
        <v>123</v>
      </c>
      <c r="B84" s="60">
        <v>72</v>
      </c>
      <c r="C84" s="48"/>
      <c r="D84" s="48"/>
      <c r="E84" s="49"/>
      <c r="F84" s="49"/>
      <c r="G84" s="49"/>
      <c r="H84" s="49"/>
      <c r="I84" s="49"/>
    </row>
    <row r="85" spans="1:9" ht="12.75">
      <c r="A85" s="60">
        <v>124</v>
      </c>
      <c r="B85" s="60">
        <v>73</v>
      </c>
      <c r="C85" s="48"/>
      <c r="D85" s="48"/>
      <c r="E85" s="49"/>
      <c r="F85" s="49"/>
      <c r="G85" s="49"/>
      <c r="H85" s="49"/>
      <c r="I85" s="49"/>
    </row>
    <row r="86" spans="1:9" ht="12.75">
      <c r="A86" s="48">
        <v>125</v>
      </c>
      <c r="B86" s="60">
        <v>74</v>
      </c>
      <c r="C86" s="48"/>
      <c r="D86" s="48"/>
      <c r="E86" s="49"/>
      <c r="F86" s="49"/>
      <c r="G86" s="49"/>
      <c r="H86" s="49"/>
      <c r="I86" s="49"/>
    </row>
    <row r="87" spans="1:9" ht="12.75">
      <c r="A87" s="48">
        <v>126</v>
      </c>
      <c r="B87" s="60">
        <v>75</v>
      </c>
      <c r="C87" s="48"/>
      <c r="D87" s="48"/>
      <c r="E87" s="49"/>
      <c r="F87" s="49"/>
      <c r="G87" s="49"/>
      <c r="H87" s="49"/>
      <c r="I87" s="49"/>
    </row>
    <row r="88" spans="1:9" ht="12.75">
      <c r="A88" s="48">
        <v>128</v>
      </c>
      <c r="B88" s="60">
        <v>76</v>
      </c>
      <c r="C88" s="48"/>
      <c r="D88" s="48"/>
      <c r="E88" s="49"/>
      <c r="F88" s="49"/>
      <c r="G88" s="49"/>
      <c r="H88" s="49"/>
      <c r="I88" s="49"/>
    </row>
    <row r="89" spans="1:9" ht="12.75">
      <c r="A89" s="48">
        <v>130</v>
      </c>
      <c r="B89" s="48">
        <v>88</v>
      </c>
      <c r="C89" s="48"/>
      <c r="D89" s="48"/>
      <c r="E89" s="49"/>
      <c r="F89" s="49"/>
      <c r="G89" s="49"/>
      <c r="H89" s="49"/>
      <c r="I89" s="49"/>
    </row>
    <row r="90" spans="1:9" ht="12.75">
      <c r="A90" s="48">
        <v>132</v>
      </c>
      <c r="B90" s="60">
        <v>89</v>
      </c>
      <c r="C90" s="48"/>
      <c r="D90" s="48"/>
      <c r="E90" s="49"/>
      <c r="F90" s="49"/>
      <c r="G90" s="49"/>
      <c r="H90" s="49"/>
      <c r="I90" s="49"/>
    </row>
    <row r="91" spans="1:9" ht="12.75">
      <c r="A91" s="60">
        <v>133</v>
      </c>
      <c r="B91" s="60">
        <v>90</v>
      </c>
      <c r="C91" s="48"/>
      <c r="D91" s="48"/>
      <c r="E91" s="49"/>
      <c r="F91" s="49"/>
      <c r="G91" s="49"/>
      <c r="H91" s="49"/>
      <c r="I91" s="49"/>
    </row>
    <row r="92" spans="1:9" ht="12.75">
      <c r="A92" s="60">
        <v>134</v>
      </c>
      <c r="B92" s="60">
        <v>93</v>
      </c>
      <c r="C92" s="48"/>
      <c r="D92" s="48"/>
      <c r="E92" s="49"/>
      <c r="F92" s="49"/>
      <c r="G92" s="49"/>
      <c r="H92" s="49"/>
      <c r="I92" s="49"/>
    </row>
    <row r="93" spans="1:9" ht="12.75">
      <c r="A93" s="60">
        <v>135</v>
      </c>
      <c r="B93" s="60">
        <v>95</v>
      </c>
      <c r="C93" s="48"/>
      <c r="D93" s="48"/>
      <c r="E93" s="49"/>
      <c r="F93" s="49"/>
      <c r="G93" s="49"/>
      <c r="H93" s="49"/>
      <c r="I93" s="49"/>
    </row>
    <row r="94" spans="1:9" ht="12.75">
      <c r="A94" s="60">
        <v>136</v>
      </c>
      <c r="B94" s="48">
        <v>96</v>
      </c>
      <c r="C94" s="48"/>
      <c r="D94" s="48"/>
      <c r="E94" s="49"/>
      <c r="F94" s="49"/>
      <c r="G94" s="49"/>
      <c r="H94" s="49"/>
      <c r="I94" s="49"/>
    </row>
    <row r="95" spans="1:9" ht="12.75">
      <c r="A95" s="48">
        <v>137</v>
      </c>
      <c r="B95" s="48">
        <v>98</v>
      </c>
      <c r="C95" s="48"/>
      <c r="D95" s="48"/>
      <c r="E95" s="49"/>
      <c r="F95" s="49"/>
      <c r="G95" s="49"/>
      <c r="H95" s="49"/>
      <c r="I95" s="49"/>
    </row>
    <row r="96" spans="1:9" ht="12.75">
      <c r="A96" s="60">
        <v>139</v>
      </c>
      <c r="B96" s="48">
        <v>99</v>
      </c>
      <c r="C96" s="48"/>
      <c r="D96" s="48"/>
      <c r="E96" s="49"/>
      <c r="F96" s="49"/>
      <c r="G96" s="49"/>
      <c r="H96" s="49"/>
      <c r="I96" s="49"/>
    </row>
    <row r="97" spans="1:9" ht="12.75">
      <c r="A97" s="60">
        <v>142</v>
      </c>
      <c r="B97" s="48"/>
      <c r="C97" s="48"/>
      <c r="D97" s="48"/>
      <c r="E97" s="49"/>
      <c r="F97" s="49"/>
      <c r="G97" s="49"/>
      <c r="H97" s="49"/>
      <c r="I97" s="49"/>
    </row>
    <row r="98" spans="1:9" ht="12.75">
      <c r="A98" s="60">
        <v>144</v>
      </c>
      <c r="B98" s="48"/>
      <c r="C98" s="48"/>
      <c r="D98" s="48"/>
      <c r="E98" s="49"/>
      <c r="F98" s="49"/>
      <c r="G98" s="49"/>
      <c r="H98" s="49"/>
      <c r="I98" s="49"/>
    </row>
    <row r="99" spans="1:9" ht="12.75">
      <c r="A99" s="60">
        <v>145</v>
      </c>
      <c r="B99" s="48"/>
      <c r="C99" s="48"/>
      <c r="D99" s="48"/>
      <c r="E99" s="49"/>
      <c r="F99" s="49"/>
      <c r="G99" s="49"/>
      <c r="H99" s="49"/>
      <c r="I99" s="49"/>
    </row>
    <row r="100" spans="1:9" ht="12.75">
      <c r="A100" s="60">
        <v>146</v>
      </c>
      <c r="B100" s="48"/>
      <c r="C100" s="48"/>
      <c r="D100" s="48"/>
      <c r="E100" s="49"/>
      <c r="F100" s="49"/>
      <c r="G100" s="49"/>
      <c r="H100" s="49"/>
      <c r="I100" s="49"/>
    </row>
    <row r="101" spans="1:9" ht="12.75">
      <c r="A101" s="60">
        <v>147</v>
      </c>
      <c r="B101" s="48"/>
      <c r="C101" s="48"/>
      <c r="D101" s="48"/>
      <c r="E101" s="49"/>
      <c r="F101" s="49"/>
      <c r="G101" s="49"/>
      <c r="H101" s="49"/>
      <c r="I101" s="49"/>
    </row>
    <row r="102" spans="1:9" ht="12.75">
      <c r="A102" s="60">
        <v>149</v>
      </c>
      <c r="B102" s="48"/>
      <c r="C102" s="48"/>
      <c r="D102" s="48"/>
      <c r="E102" s="49"/>
      <c r="F102" s="49"/>
      <c r="G102" s="49"/>
      <c r="H102" s="49"/>
      <c r="I102" s="49"/>
    </row>
    <row r="103" spans="1:9" ht="12.75">
      <c r="A103" s="60">
        <v>150</v>
      </c>
      <c r="B103" s="48"/>
      <c r="C103" s="48"/>
      <c r="D103" s="48"/>
      <c r="E103" s="49"/>
      <c r="F103" s="49"/>
      <c r="G103" s="49"/>
      <c r="H103" s="49"/>
      <c r="I103" s="49"/>
    </row>
    <row r="104" spans="1:9" ht="12.75">
      <c r="A104" s="60">
        <v>151</v>
      </c>
      <c r="B104" s="48"/>
      <c r="C104" s="48"/>
      <c r="D104" s="48"/>
      <c r="E104" s="49"/>
      <c r="F104" s="49"/>
      <c r="G104" s="49"/>
      <c r="H104" s="49"/>
      <c r="I104" s="49"/>
    </row>
    <row r="105" spans="1:9" ht="12.75">
      <c r="A105" s="60">
        <v>152</v>
      </c>
      <c r="B105" s="48"/>
      <c r="C105" s="48"/>
      <c r="D105" s="48"/>
      <c r="E105" s="49"/>
      <c r="F105" s="49"/>
      <c r="G105" s="49"/>
      <c r="H105" s="49"/>
      <c r="I105" s="49"/>
    </row>
    <row r="106" spans="1:9" ht="12.75">
      <c r="A106" s="60">
        <v>153</v>
      </c>
      <c r="B106" s="48"/>
      <c r="C106" s="48"/>
      <c r="D106" s="48"/>
      <c r="E106" s="49"/>
      <c r="F106" s="49"/>
      <c r="G106" s="49"/>
      <c r="H106" s="49"/>
      <c r="I106" s="49"/>
    </row>
    <row r="107" spans="1:9" ht="12.75">
      <c r="A107" s="60">
        <v>154</v>
      </c>
      <c r="B107" s="48"/>
      <c r="C107" s="48"/>
      <c r="D107" s="48"/>
      <c r="E107" s="49"/>
      <c r="F107" s="49"/>
      <c r="G107" s="49"/>
      <c r="H107" s="49"/>
      <c r="I107" s="49"/>
    </row>
    <row r="108" spans="1:9" ht="12.75">
      <c r="A108" s="60">
        <v>155</v>
      </c>
      <c r="B108" s="48"/>
      <c r="C108" s="48"/>
      <c r="D108" s="48"/>
      <c r="E108" s="49"/>
      <c r="F108" s="49"/>
      <c r="G108" s="49"/>
      <c r="H108" s="49"/>
      <c r="I108" s="49"/>
    </row>
    <row r="109" spans="1:9" ht="12.75">
      <c r="A109" s="60">
        <v>156</v>
      </c>
      <c r="B109" s="48"/>
      <c r="C109" s="48"/>
      <c r="D109" s="48"/>
      <c r="E109" s="49"/>
      <c r="F109" s="49"/>
      <c r="G109" s="49"/>
      <c r="H109" s="49"/>
      <c r="I109" s="49"/>
    </row>
    <row r="110" spans="1:9" ht="12.75">
      <c r="A110" s="48">
        <v>157</v>
      </c>
      <c r="B110" s="48"/>
      <c r="C110" s="48"/>
      <c r="D110" s="48"/>
      <c r="E110" s="49"/>
      <c r="F110" s="49"/>
      <c r="G110" s="49"/>
      <c r="H110" s="49"/>
      <c r="I110" s="49"/>
    </row>
    <row r="111" spans="1:9" ht="12.75">
      <c r="A111" s="60">
        <v>158</v>
      </c>
      <c r="B111" s="48"/>
      <c r="C111" s="48"/>
      <c r="D111" s="48"/>
      <c r="E111" s="49"/>
      <c r="F111" s="49"/>
      <c r="G111" s="49"/>
      <c r="H111" s="49"/>
      <c r="I111" s="49"/>
    </row>
    <row r="112" spans="1:9" ht="12.75">
      <c r="A112" s="60">
        <v>159</v>
      </c>
      <c r="B112" s="48"/>
      <c r="C112" s="48"/>
      <c r="D112" s="48"/>
      <c r="E112" s="49"/>
      <c r="F112" s="49"/>
      <c r="G112" s="49"/>
      <c r="H112" s="49"/>
      <c r="I112" s="49"/>
    </row>
    <row r="113" spans="1:9" ht="12.75">
      <c r="A113" s="60">
        <v>160</v>
      </c>
      <c r="B113" s="48"/>
      <c r="C113" s="48"/>
      <c r="D113" s="48"/>
      <c r="E113" s="49"/>
      <c r="F113" s="49"/>
      <c r="G113" s="49"/>
      <c r="H113" s="49"/>
      <c r="I113" s="49"/>
    </row>
    <row r="114" spans="1:9" ht="12.75">
      <c r="A114" s="60">
        <v>161</v>
      </c>
      <c r="B114" s="48"/>
      <c r="C114" s="48"/>
      <c r="D114" s="48"/>
      <c r="E114" s="49"/>
      <c r="F114" s="49"/>
      <c r="G114" s="49"/>
      <c r="H114" s="49"/>
      <c r="I114" s="49"/>
    </row>
    <row r="115" spans="1:9" ht="12.75">
      <c r="A115" s="60">
        <v>162</v>
      </c>
      <c r="B115" s="48"/>
      <c r="C115" s="48"/>
      <c r="D115" s="48"/>
      <c r="E115" s="49"/>
      <c r="F115" s="49"/>
      <c r="G115" s="49"/>
      <c r="H115" s="49"/>
      <c r="I115" s="49"/>
    </row>
    <row r="116" spans="1:9" ht="12.75">
      <c r="A116" s="60">
        <v>163</v>
      </c>
      <c r="B116" s="48"/>
      <c r="C116" s="48"/>
      <c r="D116" s="48"/>
      <c r="E116" s="49"/>
      <c r="F116" s="49"/>
      <c r="G116" s="49"/>
      <c r="H116" s="49"/>
      <c r="I116" s="49"/>
    </row>
    <row r="117" spans="1:9" ht="12.75">
      <c r="A117" s="60">
        <v>164</v>
      </c>
      <c r="B117" s="48"/>
      <c r="C117" s="48"/>
      <c r="D117" s="48"/>
      <c r="E117" s="49"/>
      <c r="F117" s="49"/>
      <c r="G117" s="49"/>
      <c r="H117" s="49"/>
      <c r="I117" s="49"/>
    </row>
    <row r="118" spans="1:9" ht="12.75">
      <c r="A118" s="60">
        <v>166</v>
      </c>
      <c r="B118" s="48"/>
      <c r="C118" s="48"/>
      <c r="D118" s="48"/>
      <c r="E118" s="49"/>
      <c r="F118" s="49"/>
      <c r="G118" s="49"/>
      <c r="H118" s="49"/>
      <c r="I118" s="49"/>
    </row>
    <row r="119" spans="1:9" ht="12.75">
      <c r="A119" s="60">
        <v>167</v>
      </c>
      <c r="B119" s="48"/>
      <c r="C119" s="48"/>
      <c r="D119" s="48"/>
      <c r="E119" s="49"/>
      <c r="F119" s="49"/>
      <c r="G119" s="49"/>
      <c r="H119" s="49"/>
      <c r="I119" s="49"/>
    </row>
    <row r="120" spans="1:9" ht="12.75">
      <c r="A120" s="60">
        <v>169</v>
      </c>
      <c r="B120" s="48"/>
      <c r="C120" s="48"/>
      <c r="D120" s="48"/>
      <c r="E120" s="49"/>
      <c r="F120" s="49"/>
      <c r="G120" s="49"/>
      <c r="H120" s="49"/>
      <c r="I120" s="49"/>
    </row>
    <row r="121" spans="1:9" ht="12.75">
      <c r="A121" s="60">
        <v>170</v>
      </c>
      <c r="B121" s="48"/>
      <c r="C121" s="48"/>
      <c r="D121" s="48"/>
      <c r="E121" s="49"/>
      <c r="F121" s="49"/>
      <c r="G121" s="49"/>
      <c r="H121" s="49"/>
      <c r="I121" s="49"/>
    </row>
    <row r="122" spans="1:9" ht="12.75">
      <c r="A122" s="60">
        <v>171</v>
      </c>
      <c r="B122" s="48"/>
      <c r="C122" s="48"/>
      <c r="D122" s="48"/>
      <c r="E122" s="49"/>
      <c r="F122" s="49"/>
      <c r="G122" s="49"/>
      <c r="H122" s="49"/>
      <c r="I122" s="49"/>
    </row>
    <row r="123" spans="1:9" ht="12.75">
      <c r="A123" s="60">
        <v>172</v>
      </c>
      <c r="B123" s="48"/>
      <c r="C123" s="48"/>
      <c r="D123" s="48"/>
      <c r="E123" s="49"/>
      <c r="F123" s="49"/>
      <c r="G123" s="49"/>
      <c r="H123" s="49"/>
      <c r="I123" s="49"/>
    </row>
    <row r="124" spans="1:9" ht="12.75">
      <c r="A124" s="60">
        <v>173</v>
      </c>
      <c r="B124" s="48"/>
      <c r="C124" s="48"/>
      <c r="D124" s="48"/>
      <c r="E124" s="49"/>
      <c r="F124" s="49"/>
      <c r="G124" s="49"/>
      <c r="H124" s="49"/>
      <c r="I124" s="49"/>
    </row>
    <row r="125" spans="1:9" ht="12.75">
      <c r="A125" s="60">
        <v>174</v>
      </c>
      <c r="B125" s="48"/>
      <c r="C125" s="48"/>
      <c r="D125" s="48"/>
      <c r="E125" s="49"/>
      <c r="F125" s="49"/>
      <c r="G125" s="49"/>
      <c r="H125" s="49"/>
      <c r="I125" s="49"/>
    </row>
    <row r="126" spans="1:9" ht="12.75">
      <c r="A126" s="60">
        <v>175</v>
      </c>
      <c r="B126" s="48"/>
      <c r="C126" s="48"/>
      <c r="D126" s="48"/>
      <c r="E126" s="49"/>
      <c r="F126" s="49"/>
      <c r="G126" s="49"/>
      <c r="H126" s="49"/>
      <c r="I126" s="49"/>
    </row>
    <row r="127" spans="1:9" ht="12.75">
      <c r="A127" s="60">
        <v>176</v>
      </c>
      <c r="B127" s="48"/>
      <c r="C127" s="48"/>
      <c r="D127" s="48"/>
      <c r="E127" s="49"/>
      <c r="F127" s="49"/>
      <c r="G127" s="49"/>
      <c r="H127" s="49"/>
      <c r="I127" s="49"/>
    </row>
    <row r="128" spans="1:9" ht="12.75">
      <c r="A128" s="60">
        <v>177</v>
      </c>
      <c r="B128" s="48"/>
      <c r="C128" s="48"/>
      <c r="D128" s="48"/>
      <c r="E128" s="49"/>
      <c r="F128" s="49"/>
      <c r="G128" s="49"/>
      <c r="H128" s="49"/>
      <c r="I128" s="49"/>
    </row>
    <row r="129" spans="1:9" ht="12.75">
      <c r="A129" s="60">
        <v>178</v>
      </c>
      <c r="B129" s="48"/>
      <c r="C129" s="48"/>
      <c r="D129" s="48"/>
      <c r="E129" s="49"/>
      <c r="F129" s="49"/>
      <c r="G129" s="49"/>
      <c r="H129" s="49"/>
      <c r="I129" s="49"/>
    </row>
  </sheetData>
  <sheetProtection password="C74F" sheet="1" objects="1" scenarios="1" selectLockedCells="1"/>
  <mergeCells count="83">
    <mergeCell ref="G58:H58"/>
    <mergeCell ref="G57:H57"/>
    <mergeCell ref="G47:H47"/>
    <mergeCell ref="G46:H46"/>
    <mergeCell ref="G50:H50"/>
    <mergeCell ref="G51:H51"/>
    <mergeCell ref="G52:H52"/>
    <mergeCell ref="G53:H53"/>
    <mergeCell ref="G54:H54"/>
    <mergeCell ref="G55:H55"/>
    <mergeCell ref="G62:H62"/>
    <mergeCell ref="G61:H61"/>
    <mergeCell ref="G60:H60"/>
    <mergeCell ref="G59:H59"/>
    <mergeCell ref="G66:H66"/>
    <mergeCell ref="G65:H65"/>
    <mergeCell ref="G64:H64"/>
    <mergeCell ref="G63:H63"/>
    <mergeCell ref="E63:F63"/>
    <mergeCell ref="E64:F64"/>
    <mergeCell ref="E65:F65"/>
    <mergeCell ref="E66:F66"/>
    <mergeCell ref="E59:F59"/>
    <mergeCell ref="E60:F60"/>
    <mergeCell ref="E61:F61"/>
    <mergeCell ref="E62:F62"/>
    <mergeCell ref="E48:F48"/>
    <mergeCell ref="E49:F49"/>
    <mergeCell ref="E50:F50"/>
    <mergeCell ref="E51:F51"/>
    <mergeCell ref="E57:F57"/>
    <mergeCell ref="E58:F58"/>
    <mergeCell ref="E56:F56"/>
    <mergeCell ref="E55:F55"/>
    <mergeCell ref="B64:D64"/>
    <mergeCell ref="B62:D62"/>
    <mergeCell ref="B63:D63"/>
    <mergeCell ref="B50:D50"/>
    <mergeCell ref="B51:D51"/>
    <mergeCell ref="B52:D52"/>
    <mergeCell ref="B53:D53"/>
    <mergeCell ref="B66:D66"/>
    <mergeCell ref="B65:D65"/>
    <mergeCell ref="B61:D61"/>
    <mergeCell ref="B45:D45"/>
    <mergeCell ref="B57:D57"/>
    <mergeCell ref="B58:D58"/>
    <mergeCell ref="B59:D59"/>
    <mergeCell ref="B46:D46"/>
    <mergeCell ref="B47:D47"/>
    <mergeCell ref="B60:D60"/>
    <mergeCell ref="A15:A16"/>
    <mergeCell ref="B15:D15"/>
    <mergeCell ref="A13:E13"/>
    <mergeCell ref="A2:B2"/>
    <mergeCell ref="C3:H3"/>
    <mergeCell ref="C2:H2"/>
    <mergeCell ref="G7:G9"/>
    <mergeCell ref="E15:H15"/>
    <mergeCell ref="H7:H9"/>
    <mergeCell ref="B48:D48"/>
    <mergeCell ref="B49:D49"/>
    <mergeCell ref="G48:H48"/>
    <mergeCell ref="G49:H49"/>
    <mergeCell ref="F7:F9"/>
    <mergeCell ref="B43:D43"/>
    <mergeCell ref="B44:D44"/>
    <mergeCell ref="E43:F43"/>
    <mergeCell ref="G43:H43"/>
    <mergeCell ref="E52:F52"/>
    <mergeCell ref="E53:F53"/>
    <mergeCell ref="E54:F54"/>
    <mergeCell ref="A42:H42"/>
    <mergeCell ref="E44:F44"/>
    <mergeCell ref="E45:F45"/>
    <mergeCell ref="G45:H45"/>
    <mergeCell ref="G44:H44"/>
    <mergeCell ref="E46:F46"/>
    <mergeCell ref="E47:F47"/>
    <mergeCell ref="G56:H56"/>
    <mergeCell ref="B55:D55"/>
    <mergeCell ref="B56:D56"/>
    <mergeCell ref="B54:D54"/>
  </mergeCells>
  <conditionalFormatting sqref="B7">
    <cfRule type="cellIs" priority="1" dxfId="0" operator="notBetween" stopIfTrue="1">
      <formula>1</formula>
      <formula>32767</formula>
    </cfRule>
  </conditionalFormatting>
  <conditionalFormatting sqref="B9">
    <cfRule type="cellIs" priority="2" dxfId="0" operator="notBetween" stopIfTrue="1">
      <formula>1</formula>
      <formula>99</formula>
    </cfRule>
  </conditionalFormatting>
  <conditionalFormatting sqref="B11">
    <cfRule type="cellIs" priority="3" dxfId="0" operator="notBetween" stopIfTrue="1">
      <formula>1</formula>
      <formula>23</formula>
    </cfRule>
  </conditionalFormatting>
  <dataValidations count="9">
    <dataValidation type="whole" allowBlank="1" showInputMessage="1" showErrorMessage="1" errorTitle="Номер лаборатории" error="Допускается целое число от 1 до 32767" sqref="B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B9">
      <formula1>1</formula1>
      <formula2>99</formula2>
    </dataValidation>
    <dataValidation type="list" allowBlank="1" showInputMessage="1" showErrorMessage="1" errorTitle="Код анализатора" error="Недопустимый код анализатора!" sqref="D17:D39">
      <formula1>$A$68:$A$129</formula1>
    </dataValidation>
    <dataValidation type="list" allowBlank="1" showInputMessage="1" showErrorMessage="1" errorTitle="Код метода калибровки" error="Недопустимый код метода калибровки!" sqref="C17:C39">
      <formula1>$C$68:$C$78</formula1>
    </dataValidation>
    <dataValidation type="list" allowBlank="1" showInputMessage="1" showErrorMessage="1" errorTitle="Калибратор в составе набора" error="Допускается только &quot;да&quot; или &quot;нет&quot;" sqref="F17:F39">
      <formula1>$D$68:$D$69</formula1>
    </dataValidation>
    <dataValidation type="whole" allowBlank="1" showInputMessage="1" showErrorMessage="1" errorTitle="Число точек калибровки" error="Допускается целое число от 0 до 99" sqref="G17:G39">
      <formula1>0</formula1>
      <formula2>99</formula2>
    </dataValidation>
    <dataValidation type="whole" allowBlank="1" showInputMessage="1" showErrorMessage="1" errorTitle="Число показателей" error="Допускается целое число от 1 до 23" sqref="B11">
      <formula1>1</formula1>
      <formula2>23</formula2>
    </dataValidation>
    <dataValidation type="list" allowBlank="1" showInputMessage="1" showErrorMessage="1" errorTitle="Код производителя реагентов" error="Недопустимый код реагента!" sqref="B17:B39">
      <formula1>$B$68:$B$96</formula1>
    </dataValidation>
    <dataValidation type="list" allowBlank="1" showInputMessage="1" showErrorMessage="1" errorTitle="Код производителя калибратора" error="Недопустимый код производителя калибратора!" sqref="E17:E39">
      <formula1>$B$68:$B$96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4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0.875" style="2" customWidth="1"/>
    <col min="2" max="2" width="12.625" style="2" customWidth="1"/>
    <col min="3" max="3" width="11.625" style="2" customWidth="1"/>
    <col min="4" max="7" width="13.625" style="2" customWidth="1"/>
    <col min="8" max="16384" width="9.00390625" style="2" customWidth="1"/>
  </cols>
  <sheetData>
    <row r="1" spans="1:7" ht="20.25">
      <c r="A1" s="52"/>
      <c r="B1" s="43"/>
      <c r="C1" s="44"/>
      <c r="D1" s="44"/>
      <c r="E1" s="44"/>
      <c r="F1" s="42"/>
      <c r="G1" s="42" t="s">
        <v>164</v>
      </c>
    </row>
    <row r="2" spans="1:7" s="4" customFormat="1" ht="30" customHeight="1">
      <c r="A2" s="98" t="s">
        <v>173</v>
      </c>
      <c r="B2" s="99"/>
      <c r="C2" s="99"/>
      <c r="D2" s="99"/>
      <c r="E2" s="99"/>
      <c r="F2" s="99"/>
      <c r="G2" s="72"/>
    </row>
    <row r="3" spans="1:7" s="4" customFormat="1" ht="12.75" customHeight="1">
      <c r="A3" s="108" t="s">
        <v>103</v>
      </c>
      <c r="B3" s="75" t="s">
        <v>174</v>
      </c>
      <c r="C3" s="75" t="s">
        <v>165</v>
      </c>
      <c r="D3" s="24"/>
      <c r="E3" s="21" t="str">
        <f>IF(E5="",IF(ISBLANK(E4),"Обязательный номер",IF(OR(Служебный!$B$1="61",Служебный!$B$1="64"),"","Флакон из другого цикла")),"")</f>
        <v>Обязательный номер</v>
      </c>
      <c r="F3" s="20"/>
      <c r="G3" s="21" t="str">
        <f>IF(G5="",IF(ISBLANK(G4),"Обязательный номер",IF(OR(Служебный!$B$2="58",Служебный!$B$2="61"),"","Флакон из другого цикла")),"")</f>
        <v>Обязательный номер</v>
      </c>
    </row>
    <row r="4" spans="1:7" s="4" customFormat="1" ht="20.25">
      <c r="A4" s="108"/>
      <c r="B4" s="109"/>
      <c r="C4" s="100"/>
      <c r="D4" s="12" t="s">
        <v>162</v>
      </c>
      <c r="E4" s="25"/>
      <c r="F4" s="12" t="s">
        <v>163</v>
      </c>
      <c r="G4" s="25"/>
    </row>
    <row r="5" spans="1:7" s="4" customFormat="1" ht="12.75" customHeight="1">
      <c r="A5" s="108"/>
      <c r="B5" s="109"/>
      <c r="C5" s="100"/>
      <c r="E5" s="16">
        <f>IF(ISBLANK(E4),"",IF(NOT(AND(E4&gt;="00000",E4&lt;="99999")),"Ошибка",IF(MID(E4,5,1)=TEXT(MOD(MID(E4,1,1)+2*(MID(E4,2,1)-5*INT(MID(E4,2,1)/5))+1*INT(MID(E4,2,1)/5)+MID(E4,3,1)+2*(MID(E4,4,1)-5*INT(MID(E4,4,1)/5))+1*INT(MID(E4,4,1)/5),10),"0"),"","Ошибка")))</f>
      </c>
      <c r="F5" s="1"/>
      <c r="G5" s="16">
        <f>IF(ISBLANK(G4),"",IF(NOT(AND(G4&gt;="00000",G4&lt;="99999")),"Ошибка",IF(MID(G4,5,1)=TEXT(MOD(MID(G4,1,1)+2*(MID(G4,2,1)-5*INT(MID(G4,2,1)/5))+1*INT(MID(G4,2,1)/5)+MID(G4,3,1)+2*(MID(G4,4,1)-5*INT(MID(G4,4,1)/5))+1*INT(MID(G4,4,1)/5),10),"0"),"","Ошибка")))</f>
      </c>
    </row>
    <row r="6" spans="1:7" s="4" customFormat="1" ht="12.75" customHeight="1">
      <c r="A6" s="108"/>
      <c r="B6" s="110"/>
      <c r="C6" s="101"/>
      <c r="D6" s="19" t="s">
        <v>100</v>
      </c>
      <c r="E6" s="15" t="s">
        <v>101</v>
      </c>
      <c r="F6" s="15" t="s">
        <v>100</v>
      </c>
      <c r="G6" s="7" t="s">
        <v>101</v>
      </c>
    </row>
    <row r="7" spans="1:7" s="4" customFormat="1" ht="18">
      <c r="A7" s="30" t="s">
        <v>135</v>
      </c>
      <c r="B7" s="32" t="s">
        <v>166</v>
      </c>
      <c r="C7" s="40"/>
      <c r="D7" s="29"/>
      <c r="E7" s="29"/>
      <c r="F7" s="29"/>
      <c r="G7" s="29"/>
    </row>
    <row r="8" spans="1:7" s="4" customFormat="1" ht="18.75">
      <c r="A8" s="64" t="s">
        <v>136</v>
      </c>
      <c r="B8" s="32" t="s">
        <v>166</v>
      </c>
      <c r="C8" s="40"/>
      <c r="D8" s="66"/>
      <c r="E8" s="66"/>
      <c r="F8" s="66"/>
      <c r="G8" s="66"/>
    </row>
    <row r="9" spans="1:7" s="4" customFormat="1" ht="18.75">
      <c r="A9" s="64" t="s">
        <v>137</v>
      </c>
      <c r="B9" s="32" t="s">
        <v>167</v>
      </c>
      <c r="C9" s="40"/>
      <c r="D9" s="31"/>
      <c r="E9" s="31"/>
      <c r="F9" s="31"/>
      <c r="G9" s="31"/>
    </row>
    <row r="10" spans="1:7" s="4" customFormat="1" ht="18">
      <c r="A10" s="30" t="s">
        <v>138</v>
      </c>
      <c r="B10" s="32" t="s">
        <v>168</v>
      </c>
      <c r="C10" s="40"/>
      <c r="D10" s="31"/>
      <c r="E10" s="31"/>
      <c r="F10" s="31"/>
      <c r="G10" s="31"/>
    </row>
    <row r="11" spans="1:7" s="4" customFormat="1" ht="18">
      <c r="A11" s="30" t="s">
        <v>139</v>
      </c>
      <c r="B11" s="32" t="s">
        <v>169</v>
      </c>
      <c r="C11" s="40"/>
      <c r="D11" s="66"/>
      <c r="E11" s="66"/>
      <c r="F11" s="66"/>
      <c r="G11" s="66"/>
    </row>
    <row r="12" spans="1:7" s="4" customFormat="1" ht="18">
      <c r="A12" s="30" t="s">
        <v>140</v>
      </c>
      <c r="B12" s="32" t="s">
        <v>170</v>
      </c>
      <c r="C12" s="40"/>
      <c r="D12" s="31"/>
      <c r="E12" s="31"/>
      <c r="F12" s="31"/>
      <c r="G12" s="31"/>
    </row>
    <row r="13" spans="1:7" s="4" customFormat="1" ht="18">
      <c r="A13" s="30" t="s">
        <v>141</v>
      </c>
      <c r="B13" s="32" t="s">
        <v>115</v>
      </c>
      <c r="C13" s="40"/>
      <c r="D13" s="29"/>
      <c r="E13" s="29"/>
      <c r="F13" s="29"/>
      <c r="G13" s="29"/>
    </row>
    <row r="14" spans="1:7" s="4" customFormat="1" ht="18">
      <c r="A14" s="30" t="s">
        <v>142</v>
      </c>
      <c r="B14" s="32" t="s">
        <v>104</v>
      </c>
      <c r="C14" s="40"/>
      <c r="D14" s="50"/>
      <c r="E14" s="50"/>
      <c r="F14" s="50"/>
      <c r="G14" s="50"/>
    </row>
    <row r="15" spans="1:7" s="4" customFormat="1" ht="18">
      <c r="A15" s="30" t="s">
        <v>143</v>
      </c>
      <c r="B15" s="32" t="s">
        <v>169</v>
      </c>
      <c r="C15" s="40"/>
      <c r="D15" s="50"/>
      <c r="E15" s="50"/>
      <c r="F15" s="50"/>
      <c r="G15" s="50"/>
    </row>
    <row r="16" spans="1:7" s="4" customFormat="1" ht="18">
      <c r="A16" s="30" t="s">
        <v>144</v>
      </c>
      <c r="B16" s="32" t="s">
        <v>169</v>
      </c>
      <c r="C16" s="40"/>
      <c r="D16" s="31"/>
      <c r="E16" s="31"/>
      <c r="F16" s="31"/>
      <c r="G16" s="31"/>
    </row>
    <row r="17" spans="1:7" s="4" customFormat="1" ht="18">
      <c r="A17" s="30" t="s">
        <v>145</v>
      </c>
      <c r="B17" s="33"/>
      <c r="C17" s="40"/>
      <c r="D17" s="34"/>
      <c r="E17" s="34"/>
      <c r="F17" s="34"/>
      <c r="G17" s="34"/>
    </row>
    <row r="18" spans="1:7" s="4" customFormat="1" ht="18">
      <c r="A18" s="30" t="s">
        <v>146</v>
      </c>
      <c r="B18" s="32" t="s">
        <v>104</v>
      </c>
      <c r="C18" s="40"/>
      <c r="D18" s="31"/>
      <c r="E18" s="31"/>
      <c r="F18" s="31"/>
      <c r="G18" s="31"/>
    </row>
    <row r="19" spans="1:7" s="4" customFormat="1" ht="18">
      <c r="A19" s="30" t="s">
        <v>147</v>
      </c>
      <c r="B19" s="32" t="s">
        <v>169</v>
      </c>
      <c r="C19" s="40"/>
      <c r="D19" s="31"/>
      <c r="E19" s="31"/>
      <c r="F19" s="31"/>
      <c r="G19" s="31"/>
    </row>
    <row r="20" spans="1:7" s="4" customFormat="1" ht="18">
      <c r="A20" s="30" t="s">
        <v>148</v>
      </c>
      <c r="B20" s="32" t="s">
        <v>166</v>
      </c>
      <c r="C20" s="40"/>
      <c r="D20" s="50"/>
      <c r="E20" s="50"/>
      <c r="F20" s="50"/>
      <c r="G20" s="50"/>
    </row>
    <row r="21" spans="1:7" s="4" customFormat="1" ht="18">
      <c r="A21" s="30" t="s">
        <v>149</v>
      </c>
      <c r="B21" s="32" t="s">
        <v>171</v>
      </c>
      <c r="C21" s="40"/>
      <c r="D21" s="31"/>
      <c r="E21" s="31"/>
      <c r="F21" s="31"/>
      <c r="G21" s="31"/>
    </row>
    <row r="22" spans="1:7" s="4" customFormat="1" ht="18">
      <c r="A22" s="30" t="s">
        <v>150</v>
      </c>
      <c r="B22" s="32" t="s">
        <v>169</v>
      </c>
      <c r="C22" s="40"/>
      <c r="D22" s="29"/>
      <c r="E22" s="29"/>
      <c r="F22" s="29"/>
      <c r="G22" s="29"/>
    </row>
    <row r="23" spans="1:7" s="4" customFormat="1" ht="18">
      <c r="A23" s="30" t="s">
        <v>151</v>
      </c>
      <c r="B23" s="32" t="s">
        <v>172</v>
      </c>
      <c r="C23" s="40"/>
      <c r="D23" s="31"/>
      <c r="E23" s="31"/>
      <c r="F23" s="31"/>
      <c r="G23" s="31"/>
    </row>
    <row r="24" spans="1:7" s="4" customFormat="1" ht="18">
      <c r="A24" s="30" t="s">
        <v>152</v>
      </c>
      <c r="B24" s="32" t="s">
        <v>169</v>
      </c>
      <c r="C24" s="40"/>
      <c r="D24" s="50"/>
      <c r="E24" s="50"/>
      <c r="F24" s="50"/>
      <c r="G24" s="50"/>
    </row>
    <row r="25" spans="1:7" s="4" customFormat="1" ht="18">
      <c r="A25" s="30" t="s">
        <v>153</v>
      </c>
      <c r="B25" s="32" t="s">
        <v>172</v>
      </c>
      <c r="C25" s="40"/>
      <c r="D25" s="50"/>
      <c r="E25" s="50"/>
      <c r="F25" s="50"/>
      <c r="G25" s="50"/>
    </row>
    <row r="26" spans="1:7" s="4" customFormat="1" ht="18">
      <c r="A26" s="30" t="s">
        <v>154</v>
      </c>
      <c r="B26" s="32" t="s">
        <v>104</v>
      </c>
      <c r="C26" s="40"/>
      <c r="D26" s="31"/>
      <c r="E26" s="31"/>
      <c r="F26" s="31"/>
      <c r="G26" s="31"/>
    </row>
    <row r="27" spans="1:7" s="4" customFormat="1" ht="18">
      <c r="A27" s="30" t="s">
        <v>155</v>
      </c>
      <c r="B27" s="32" t="s">
        <v>170</v>
      </c>
      <c r="C27" s="40"/>
      <c r="D27" s="31"/>
      <c r="E27" s="31"/>
      <c r="F27" s="31"/>
      <c r="G27" s="31"/>
    </row>
    <row r="28" spans="1:7" s="4" customFormat="1" ht="18">
      <c r="A28" s="30" t="s">
        <v>156</v>
      </c>
      <c r="B28" s="32" t="s">
        <v>170</v>
      </c>
      <c r="C28" s="40"/>
      <c r="D28" s="31"/>
      <c r="E28" s="31"/>
      <c r="F28" s="31"/>
      <c r="G28" s="31"/>
    </row>
    <row r="29" spans="1:7" s="4" customFormat="1" ht="18">
      <c r="A29" s="30" t="s">
        <v>157</v>
      </c>
      <c r="B29" s="32" t="s">
        <v>166</v>
      </c>
      <c r="C29" s="40"/>
      <c r="D29" s="29"/>
      <c r="E29" s="29"/>
      <c r="F29" s="29"/>
      <c r="G29" s="29"/>
    </row>
    <row r="30" spans="1:7" ht="38.25" customHeight="1">
      <c r="A30" s="104" t="s">
        <v>175</v>
      </c>
      <c r="B30" s="105"/>
      <c r="C30" s="105"/>
      <c r="D30" s="105"/>
      <c r="E30" s="105"/>
      <c r="F30" s="105"/>
      <c r="G30" s="105"/>
    </row>
    <row r="31" spans="1:7" ht="51" customHeight="1">
      <c r="A31" s="106" t="s">
        <v>176</v>
      </c>
      <c r="B31" s="83"/>
      <c r="C31" s="83"/>
      <c r="D31" s="83"/>
      <c r="E31" s="83"/>
      <c r="F31" s="83"/>
      <c r="G31" s="83"/>
    </row>
    <row r="32" spans="1:7" ht="38.25" customHeight="1">
      <c r="A32" s="107" t="s">
        <v>177</v>
      </c>
      <c r="B32" s="74"/>
      <c r="C32" s="74"/>
      <c r="D32" s="74"/>
      <c r="E32" s="74"/>
      <c r="F32" s="74"/>
      <c r="G32" s="83"/>
    </row>
    <row r="33" spans="3:6" ht="12.75">
      <c r="C33" s="8"/>
      <c r="D33" s="8"/>
      <c r="E33" s="5"/>
      <c r="F33" s="5"/>
    </row>
    <row r="34" spans="1:4" ht="25.5" customHeight="1">
      <c r="A34" s="102" t="s">
        <v>106</v>
      </c>
      <c r="B34" s="103"/>
      <c r="C34" s="17"/>
      <c r="D34" s="5">
        <f>IF(OR(C34=1,C34=2,ISBLANK(C34)),"","Ошибка")</f>
      </c>
    </row>
    <row r="35" spans="1:5" ht="12.75">
      <c r="A35" s="9"/>
      <c r="B35" s="9"/>
      <c r="C35" s="9"/>
      <c r="D35" s="9"/>
      <c r="E35" s="9"/>
    </row>
    <row r="36" spans="1:5" s="1" customFormat="1" ht="25.5" customHeight="1">
      <c r="A36" s="114" t="s">
        <v>178</v>
      </c>
      <c r="B36" s="103"/>
      <c r="C36" s="111"/>
      <c r="D36" s="112"/>
      <c r="E36" s="113"/>
    </row>
    <row r="37" spans="1:5" ht="12.75">
      <c r="A37" s="9"/>
      <c r="B37" s="9"/>
      <c r="C37" s="9"/>
      <c r="D37" s="10"/>
      <c r="E37" s="10"/>
    </row>
    <row r="38" spans="1:5" ht="25.5" customHeight="1">
      <c r="A38" s="114" t="s">
        <v>110</v>
      </c>
      <c r="B38" s="103"/>
      <c r="C38" s="115"/>
      <c r="D38" s="112"/>
      <c r="E38" s="113"/>
    </row>
    <row r="39" spans="1:6" ht="12.75">
      <c r="A39" s="9"/>
      <c r="B39" s="9"/>
      <c r="C39" s="9"/>
      <c r="D39" s="9"/>
      <c r="E39" s="10"/>
      <c r="F39" s="10"/>
    </row>
    <row r="40" spans="1:4" ht="12.75">
      <c r="A40" s="18" t="s">
        <v>102</v>
      </c>
      <c r="B40" s="27"/>
      <c r="C40" s="22">
        <f>IF(OR(AND(B40&gt;=DATEVALUE("01.02.2019"),B40&lt;=DATEVALUE("31.01.2020")),ISBLANK(B40)),"","Ошибка")</f>
      </c>
      <c r="D40" s="23"/>
    </row>
    <row r="41" spans="1:6" ht="12.75">
      <c r="A41" s="49"/>
      <c r="B41" s="49"/>
      <c r="C41" s="49"/>
      <c r="D41" s="49"/>
      <c r="E41" s="49"/>
      <c r="F41" s="49"/>
    </row>
    <row r="42" spans="1:6" ht="12.75">
      <c r="A42" s="48" t="s">
        <v>171</v>
      </c>
      <c r="B42" s="48"/>
      <c r="C42" s="49"/>
      <c r="D42" s="49"/>
      <c r="E42" s="49"/>
      <c r="F42" s="49"/>
    </row>
    <row r="43" spans="1:6" ht="12.75">
      <c r="A43" s="48" t="s">
        <v>104</v>
      </c>
      <c r="B43" s="48"/>
      <c r="C43" s="49"/>
      <c r="D43" s="49"/>
      <c r="E43" s="49"/>
      <c r="F43" s="49"/>
    </row>
    <row r="44" spans="1:2" ht="12.75">
      <c r="A44" s="48">
        <f>IF(OR($B$17="мЕд/л",$B$17="мМЕ/л"),1,IF($B$17="нг/мл",2,""))</f>
      </c>
      <c r="B44" s="48"/>
    </row>
  </sheetData>
  <sheetProtection password="C74F" sheet="1" objects="1" scenarios="1" selectLockedCells="1"/>
  <mergeCells count="12">
    <mergeCell ref="C36:E36"/>
    <mergeCell ref="A36:B36"/>
    <mergeCell ref="A38:B38"/>
    <mergeCell ref="C38:E38"/>
    <mergeCell ref="A2:G2"/>
    <mergeCell ref="C3:C6"/>
    <mergeCell ref="A34:B34"/>
    <mergeCell ref="A30:G30"/>
    <mergeCell ref="A31:G31"/>
    <mergeCell ref="A32:G32"/>
    <mergeCell ref="A3:A6"/>
    <mergeCell ref="B3:B6"/>
  </mergeCells>
  <conditionalFormatting sqref="E4 G4">
    <cfRule type="expression" priority="1" dxfId="0" stopIfTrue="1">
      <formula>OR(E5&lt;&gt;"",E3&lt;&gt;"")</formula>
    </cfRule>
  </conditionalFormatting>
  <conditionalFormatting sqref="C34">
    <cfRule type="expression" priority="2" dxfId="0" stopIfTrue="1">
      <formula>NOT(OR(C34=1,C34=2,ISBLANK(C34)))</formula>
    </cfRule>
  </conditionalFormatting>
  <dataValidations count="29">
    <dataValidation type="textLength" allowBlank="1" showInputMessage="1" showErrorMessage="1" errorTitle="№ образца C" error="Введите 5 цифр.&#10;Ошибка в номере образца приравнивается к ошибке в идентификации пробы пациента на пре(пост)аналитическом этапе!" sqref="E4">
      <formula1>5</formula1>
      <formula2>5</formula2>
    </dataValidation>
    <dataValidation type="textLength" allowBlank="1" showInputMessage="1" showErrorMessage="1" errorTitle="№ образца D" error="Введите 5 цифр.&#10;Ошибка в номере образца приравнивается к ошибке в идентификации пробы пациента на пре(пост)аналитическом этапе!" sqref="G4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C34">
      <formula1>1</formula1>
      <formula2>2</formula2>
    </dataValidation>
    <dataValidation type="date" allowBlank="1" showInputMessage="1" showErrorMessage="1" errorTitle="Дата заполнения" error="Дата должна быть в пределах от 01.02.19 до 31.01.20" sqref="B40">
      <formula1>43497</formula1>
      <formula2>43861</formula2>
    </dataValidation>
    <dataValidation type="decimal" allowBlank="1" showInputMessage="1" showErrorMessage="1" errorTitle="Пролактин" error="Допускается число от 0 до 9999.&#10;Оценка результата: грубая ошибка!" sqref="D17:G17">
      <formula1>0</formula1>
      <formula2>9999</formula2>
    </dataValidation>
    <dataValidation type="whole" allowBlank="1" showInputMessage="1" showErrorMessage="1" errorTitle="Кратность разведения" error="Допускается целое число от 0 до 99." sqref="C7:C29">
      <formula1>0</formula1>
      <formula2>99</formula2>
    </dataValidation>
    <dataValidation type="list" allowBlank="1" showInputMessage="1" showErrorMessage="1" errorTitle="Единицы измерения пролактина" error="Допускаются только мЕд/л или нг/мл" sqref="B17">
      <formula1>$A$42:$A$43</formula1>
    </dataValidation>
    <dataValidation type="decimal" allowBlank="1" showInputMessage="1" showErrorMessage="1" errorTitle="Прогестерон" error="Допускается число от 0 до 999,999.&#10;Оценка результата: грубая ошибка!" sqref="D15:G15">
      <formula1>0</formula1>
      <formula2>999.999</formula2>
    </dataValidation>
    <dataValidation type="decimal" allowBlank="1" showInputMessage="1" showErrorMessage="1" errorTitle="17-ОН-прогестерон" error="Допускается число от 0 до 99,99.&#10;Оценка результата: грубая ошибка!" sqref="D16:G16">
      <formula1>0</formula1>
      <formula2>99.99</formula2>
    </dataValidation>
    <dataValidation type="decimal" allowBlank="1" showInputMessage="1" showErrorMessage="1" errorTitle="Трийодтиронин общий" error="Допускается число от 0 до 99,999.&#10;Оценка результата: грубая ошибка!" sqref="D24:G24">
      <formula1>0</formula1>
      <formula2>99.999</formula2>
    </dataValidation>
    <dataValidation type="decimal" allowBlank="1" showInputMessage="1" showErrorMessage="1" errorTitle="Трийодтиронин свободный" error="Допускается число от 0 до 99,999.&#10;Оценка результата: грубая ошибка!" sqref="D25:G25">
      <formula1>0</formula1>
      <formula2>99.999</formula2>
    </dataValidation>
    <dataValidation type="decimal" allowBlank="1" showInputMessage="1" showErrorMessage="1" errorTitle="Фолиевая кислота" error="Допускается число от 0 до 99,99.&#10;Оценка результата: грубая ошибка!" sqref="D26:G26">
      <formula1>0</formula1>
      <formula2>99.99</formula2>
    </dataValidation>
    <dataValidation type="decimal" allowBlank="1" showInputMessage="1" showErrorMessage="1" errorTitle="Фоллитропин" error="Допускается число от 0 до 999,99.&#10;Оценка результата: грубая ошибка!" sqref="D27:G27">
      <formula1>0</formula1>
      <formula2>999.99</formula2>
    </dataValidation>
    <dataValidation type="decimal" allowBlank="1" showInputMessage="1" showErrorMessage="1" errorTitle="Эстрадиол" error="Допускается число от 0 до 9999,9.&#10;Оценка результата: грубая ошибка!" sqref="D29:G29">
      <formula1>0</formula1>
      <formula2>9999.9</formula2>
    </dataValidation>
    <dataValidation type="decimal" allowBlank="1" showInputMessage="1" showErrorMessage="1" errorTitle="Бета-ХГЧ общий" error="Допускается число от 0 до 999,99.&#10;Оценка результата: грубая ошибка!" sqref="D28:G28">
      <formula1>0</formula1>
      <formula2>999.99</formula2>
    </dataValidation>
    <dataValidation type="decimal" allowBlank="1" showInputMessage="1" showErrorMessage="1" errorTitle="С-пептид" error="Допускается число от 0 до 99,999.&#10;Оценка результата: грубая ошибка!" sqref="D14:G14">
      <formula1>0</formula1>
      <formula2>99.999</formula2>
    </dataValidation>
    <dataValidation type="decimal" allowBlank="1" showInputMessage="1" showErrorMessage="1" errorTitle="ДГЭА-сульфат" error="Допускается число от 0 до 99,99.&#10;Оценка результата: грубая ошибка!" sqref="D9:G9">
      <formula1>0</formula1>
      <formula2>99.99</formula2>
    </dataValidation>
    <dataValidation type="decimal" allowBlank="1" showInputMessage="1" showErrorMessage="1" errorTitle="АКТГ" error="Допускается число от 0 до 999,9.&#10;Оценка результата: грубая ошибка!" sqref="D7:G7">
      <formula1>0</formula1>
      <formula2>999.9</formula2>
    </dataValidation>
    <dataValidation type="decimal" allowBlank="1" showInputMessage="1" showErrorMessage="1" errorTitle="Витамин В12" error="Допускается число от 0 до 9999.&#10;Оценка результата: грубая ошибка!" sqref="D8:G8">
      <formula1>0</formula1>
      <formula2>9999</formula2>
    </dataValidation>
    <dataValidation type="decimal" allowBlank="1" showInputMessage="1" showErrorMessage="1" errorTitle="Инсулин" error="Допускается число от 0 до 999,99.&#10;Оценка результата: грубая ошибка!" sqref="D10:G10">
      <formula1>0</formula1>
      <formula2>999.99</formula2>
    </dataValidation>
    <dataValidation type="decimal" allowBlank="1" showInputMessage="1" showErrorMessage="1" errorTitle="Кортизол" error="Допускается число от 0 до 9999.&#10;Оценка результата: грубая ошибка!" sqref="D11:G11">
      <formula1>0</formula1>
      <formula2>9999</formula2>
    </dataValidation>
    <dataValidation type="decimal" allowBlank="1" showInputMessage="1" showErrorMessage="1" errorTitle="Лютеотропин" error="Допускается число от 0 до 999,99.&#10;Оценка результата: грубая ошибка!" sqref="D12:G12">
      <formula1>0</formula1>
      <formula2>999.99</formula2>
    </dataValidation>
    <dataValidation type="decimal" allowBlank="1" showInputMessage="1" showErrorMessage="1" errorTitle="Паратирин интакт." error="Допускается число от 0 до 9999,9.&#10;Оценка результата: грубая ошибка!" sqref="D13:G13">
      <formula1>0</formula1>
      <formula2>9999.9</formula2>
    </dataValidation>
    <dataValidation type="decimal" allowBlank="1" showInputMessage="1" showErrorMessage="1" errorTitle="Соматотропин" error="Допускается число от 0 до 99,99.&#10;Оценка результата: грубая ошибка!" sqref="D18:G18">
      <formula1>0</formula1>
      <formula2>99.99</formula2>
    </dataValidation>
    <dataValidation type="decimal" allowBlank="1" showInputMessage="1" showErrorMessage="1" errorTitle="Тестостерон общий" error="Допускается число от 0 до 999,99.&#10;Оценка результата: грубая ошибка!" sqref="D19:G19">
      <formula1>0</formula1>
      <formula2>999.99</formula2>
    </dataValidation>
    <dataValidation type="decimal" allowBlank="1" showInputMessage="1" showErrorMessage="1" errorTitle="Тестостерон свободный" error="Допускается число от 0 до 99,999.&#10;Оценка результата: грубая ошибка!" sqref="D20:G20">
      <formula1>0</formula1>
      <formula2>99.999</formula2>
    </dataValidation>
    <dataValidation type="decimal" allowBlank="1" showInputMessage="1" showErrorMessage="1" errorTitle="Тиреотропный гормон" error="Допускается число от 0 до 99,99.&#10;Оценка результата: грубая ошибка!" sqref="D21:G21">
      <formula1>0</formula1>
      <formula2>99.99</formula2>
    </dataValidation>
    <dataValidation type="decimal" allowBlank="1" showInputMessage="1" showErrorMessage="1" errorTitle="Тироксин (Т4) общий" error="Допускается число от 0 до 999,9.&#10;Оценка результата: грубая ошибка!" sqref="D22:G22">
      <formula1>0</formula1>
      <formula2>999.9</formula2>
    </dataValidation>
    <dataValidation type="decimal" allowBlank="1" showInputMessage="1" showErrorMessage="1" errorTitle="Тироксин (Т4) свободный" error="Допускается число от 0 до 999,99.&#10;Оценка результата: грубая ошибка!" sqref="D23:G23">
      <formula1>0</formula1>
      <formula2>999.99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47" customWidth="1"/>
  </cols>
  <sheetData>
    <row r="1" spans="1:2" ht="12.75">
      <c r="A1" s="45" t="s">
        <v>0</v>
      </c>
      <c r="B1" s="46" t="e">
        <f>CONCATENATE(TEXT(MOD(MATCH(LEFT(Стр2!$E$4,2),$A$1:$A$100,0)-1,10),"0"),TEXT(INT((MATCH(MID(Стр2!$E$4,3,2),$A$1:$A$100,0)-1)/10),"0"))</f>
        <v>#N/A</v>
      </c>
    </row>
    <row r="2" spans="1:2" ht="12.75">
      <c r="A2" s="45" t="s">
        <v>1</v>
      </c>
      <c r="B2" s="46" t="e">
        <f>CONCATENATE(TEXT(MOD(MATCH(LEFT(Стр2!$G$4,2),$A$1:$A$100,0)-1,10),"0"),TEXT(INT((MATCH(MID(Стр2!$G$4,3,2),$A$1:$A$100,0)-1)/10),"0"))</f>
        <v>#N/A</v>
      </c>
    </row>
    <row r="3" ht="12.75">
      <c r="A3" s="45" t="s">
        <v>2</v>
      </c>
    </row>
    <row r="4" ht="12.75">
      <c r="A4" s="45" t="s">
        <v>3</v>
      </c>
    </row>
    <row r="5" ht="12.75">
      <c r="A5" s="45" t="s">
        <v>4</v>
      </c>
    </row>
    <row r="6" ht="12.75">
      <c r="A6" s="45" t="s">
        <v>5</v>
      </c>
    </row>
    <row r="7" ht="12.75">
      <c r="A7" s="45" t="s">
        <v>6</v>
      </c>
    </row>
    <row r="8" ht="12.75">
      <c r="A8" s="45" t="s">
        <v>7</v>
      </c>
    </row>
    <row r="9" ht="12.75">
      <c r="A9" s="45" t="s">
        <v>8</v>
      </c>
    </row>
    <row r="10" ht="12.75">
      <c r="A10" s="45" t="s">
        <v>9</v>
      </c>
    </row>
    <row r="11" ht="12.75">
      <c r="A11" s="45" t="s">
        <v>10</v>
      </c>
    </row>
    <row r="12" ht="12.75">
      <c r="A12" s="45" t="s">
        <v>11</v>
      </c>
    </row>
    <row r="13" ht="12.75">
      <c r="A13" s="45" t="s">
        <v>12</v>
      </c>
    </row>
    <row r="14" ht="12.75">
      <c r="A14" s="45" t="s">
        <v>13</v>
      </c>
    </row>
    <row r="15" ht="12.75">
      <c r="A15" s="45" t="s">
        <v>14</v>
      </c>
    </row>
    <row r="16" ht="12.75">
      <c r="A16" s="45" t="s">
        <v>15</v>
      </c>
    </row>
    <row r="17" ht="12.75">
      <c r="A17" s="45" t="s">
        <v>16</v>
      </c>
    </row>
    <row r="18" ht="12.75">
      <c r="A18" s="45" t="s">
        <v>17</v>
      </c>
    </row>
    <row r="19" ht="12.75">
      <c r="A19" s="45" t="s">
        <v>18</v>
      </c>
    </row>
    <row r="20" ht="12.75">
      <c r="A20" s="45" t="s">
        <v>19</v>
      </c>
    </row>
    <row r="21" ht="12.75">
      <c r="A21" s="45" t="s">
        <v>20</v>
      </c>
    </row>
    <row r="22" ht="12.75">
      <c r="A22" s="45" t="s">
        <v>21</v>
      </c>
    </row>
    <row r="23" ht="12.75">
      <c r="A23" s="45" t="s">
        <v>22</v>
      </c>
    </row>
    <row r="24" ht="12.75">
      <c r="A24" s="45" t="s">
        <v>23</v>
      </c>
    </row>
    <row r="25" ht="12.75">
      <c r="A25" s="45" t="s">
        <v>24</v>
      </c>
    </row>
    <row r="26" ht="12.75">
      <c r="A26" s="45" t="s">
        <v>25</v>
      </c>
    </row>
    <row r="27" ht="12.75">
      <c r="A27" s="45" t="s">
        <v>26</v>
      </c>
    </row>
    <row r="28" ht="12.75">
      <c r="A28" s="45" t="s">
        <v>27</v>
      </c>
    </row>
    <row r="29" ht="12.75">
      <c r="A29" s="45" t="s">
        <v>28</v>
      </c>
    </row>
    <row r="30" ht="12.75">
      <c r="A30" s="45" t="s">
        <v>29</v>
      </c>
    </row>
    <row r="31" ht="12.75">
      <c r="A31" s="45" t="s">
        <v>30</v>
      </c>
    </row>
    <row r="32" ht="12.75">
      <c r="A32" s="45" t="s">
        <v>31</v>
      </c>
    </row>
    <row r="33" ht="12.75">
      <c r="A33" s="45" t="s">
        <v>32</v>
      </c>
    </row>
    <row r="34" ht="12.75">
      <c r="A34" s="45" t="s">
        <v>33</v>
      </c>
    </row>
    <row r="35" ht="12.75">
      <c r="A35" s="45" t="s">
        <v>34</v>
      </c>
    </row>
    <row r="36" ht="12.75">
      <c r="A36" s="45" t="s">
        <v>35</v>
      </c>
    </row>
    <row r="37" ht="12.75">
      <c r="A37" s="45" t="s">
        <v>36</v>
      </c>
    </row>
    <row r="38" ht="12.75">
      <c r="A38" s="45" t="s">
        <v>37</v>
      </c>
    </row>
    <row r="39" ht="12.75">
      <c r="A39" s="45" t="s">
        <v>38</v>
      </c>
    </row>
    <row r="40" ht="12.75">
      <c r="A40" s="45" t="s">
        <v>39</v>
      </c>
    </row>
    <row r="41" ht="12.75">
      <c r="A41" s="45" t="s">
        <v>40</v>
      </c>
    </row>
    <row r="42" ht="12.75">
      <c r="A42" s="45" t="s">
        <v>41</v>
      </c>
    </row>
    <row r="43" ht="12.75">
      <c r="A43" s="45" t="s">
        <v>42</v>
      </c>
    </row>
    <row r="44" ht="12.75">
      <c r="A44" s="45" t="s">
        <v>43</v>
      </c>
    </row>
    <row r="45" ht="12.75">
      <c r="A45" s="45" t="s">
        <v>44</v>
      </c>
    </row>
    <row r="46" ht="12.75">
      <c r="A46" s="45" t="s">
        <v>45</v>
      </c>
    </row>
    <row r="47" ht="12.75">
      <c r="A47" s="45" t="s">
        <v>46</v>
      </c>
    </row>
    <row r="48" ht="12.75">
      <c r="A48" s="45" t="s">
        <v>47</v>
      </c>
    </row>
    <row r="49" ht="12.75">
      <c r="A49" s="45" t="s">
        <v>48</v>
      </c>
    </row>
    <row r="50" ht="12.75">
      <c r="A50" s="45" t="s">
        <v>49</v>
      </c>
    </row>
    <row r="51" ht="12.75">
      <c r="A51" s="45" t="s">
        <v>50</v>
      </c>
    </row>
    <row r="52" ht="12.75">
      <c r="A52" s="45" t="s">
        <v>51</v>
      </c>
    </row>
    <row r="53" ht="12.75">
      <c r="A53" s="45" t="s">
        <v>52</v>
      </c>
    </row>
    <row r="54" ht="12.75">
      <c r="A54" s="45" t="s">
        <v>53</v>
      </c>
    </row>
    <row r="55" ht="12.75">
      <c r="A55" s="45" t="s">
        <v>54</v>
      </c>
    </row>
    <row r="56" ht="12.75">
      <c r="A56" s="45" t="s">
        <v>55</v>
      </c>
    </row>
    <row r="57" ht="12.75">
      <c r="A57" s="45" t="s">
        <v>56</v>
      </c>
    </row>
    <row r="58" ht="12.75">
      <c r="A58" s="45" t="s">
        <v>57</v>
      </c>
    </row>
    <row r="59" ht="12.75">
      <c r="A59" s="45" t="s">
        <v>58</v>
      </c>
    </row>
    <row r="60" ht="12.75">
      <c r="A60" s="45" t="s">
        <v>59</v>
      </c>
    </row>
    <row r="61" ht="12.75">
      <c r="A61" s="45" t="s">
        <v>60</v>
      </c>
    </row>
    <row r="62" ht="12.75">
      <c r="A62" s="45" t="s">
        <v>61</v>
      </c>
    </row>
    <row r="63" ht="12.75">
      <c r="A63" s="45" t="s">
        <v>62</v>
      </c>
    </row>
    <row r="64" ht="12.75">
      <c r="A64" s="45" t="s">
        <v>63</v>
      </c>
    </row>
    <row r="65" ht="12.75">
      <c r="A65" s="45" t="s">
        <v>64</v>
      </c>
    </row>
    <row r="66" ht="12.75">
      <c r="A66" s="45" t="s">
        <v>65</v>
      </c>
    </row>
    <row r="67" ht="12.75">
      <c r="A67" s="45" t="s">
        <v>66</v>
      </c>
    </row>
    <row r="68" ht="12.75">
      <c r="A68" s="45" t="s">
        <v>67</v>
      </c>
    </row>
    <row r="69" ht="12.75">
      <c r="A69" s="45" t="s">
        <v>68</v>
      </c>
    </row>
    <row r="70" ht="12.75">
      <c r="A70" s="45" t="s">
        <v>69</v>
      </c>
    </row>
    <row r="71" ht="12.75">
      <c r="A71" s="45" t="s">
        <v>70</v>
      </c>
    </row>
    <row r="72" ht="12.75">
      <c r="A72" s="45" t="s">
        <v>71</v>
      </c>
    </row>
    <row r="73" ht="12.75">
      <c r="A73" s="45" t="s">
        <v>72</v>
      </c>
    </row>
    <row r="74" ht="12.75">
      <c r="A74" s="45" t="s">
        <v>73</v>
      </c>
    </row>
    <row r="75" ht="12.75">
      <c r="A75" s="45" t="s">
        <v>74</v>
      </c>
    </row>
    <row r="76" ht="12.75">
      <c r="A76" s="45" t="s">
        <v>75</v>
      </c>
    </row>
    <row r="77" ht="12.75">
      <c r="A77" s="45" t="s">
        <v>76</v>
      </c>
    </row>
    <row r="78" ht="12.75">
      <c r="A78" s="45" t="s">
        <v>77</v>
      </c>
    </row>
    <row r="79" ht="12.75">
      <c r="A79" s="45" t="s">
        <v>78</v>
      </c>
    </row>
    <row r="80" ht="12.75">
      <c r="A80" s="45" t="s">
        <v>79</v>
      </c>
    </row>
    <row r="81" ht="12.75">
      <c r="A81" s="45" t="s">
        <v>80</v>
      </c>
    </row>
    <row r="82" ht="12.75">
      <c r="A82" s="45" t="s">
        <v>81</v>
      </c>
    </row>
    <row r="83" ht="12.75">
      <c r="A83" s="45" t="s">
        <v>82</v>
      </c>
    </row>
    <row r="84" ht="12.75">
      <c r="A84" s="45" t="s">
        <v>83</v>
      </c>
    </row>
    <row r="85" ht="12.75">
      <c r="A85" s="45" t="s">
        <v>84</v>
      </c>
    </row>
    <row r="86" ht="12.75">
      <c r="A86" s="45" t="s">
        <v>85</v>
      </c>
    </row>
    <row r="87" ht="12.75">
      <c r="A87" s="45" t="s">
        <v>86</v>
      </c>
    </row>
    <row r="88" ht="12.75">
      <c r="A88" s="45" t="s">
        <v>87</v>
      </c>
    </row>
    <row r="89" ht="12.75">
      <c r="A89" s="45" t="s">
        <v>88</v>
      </c>
    </row>
    <row r="90" ht="12.75">
      <c r="A90" s="45" t="s">
        <v>89</v>
      </c>
    </row>
    <row r="91" ht="12.75">
      <c r="A91" s="45" t="s">
        <v>90</v>
      </c>
    </row>
    <row r="92" ht="12.75">
      <c r="A92" s="45" t="s">
        <v>91</v>
      </c>
    </row>
    <row r="93" ht="12.75">
      <c r="A93" s="45" t="s">
        <v>92</v>
      </c>
    </row>
    <row r="94" ht="12.75">
      <c r="A94" s="45" t="s">
        <v>93</v>
      </c>
    </row>
    <row r="95" ht="12.75">
      <c r="A95" s="45" t="s">
        <v>94</v>
      </c>
    </row>
    <row r="96" ht="12.75">
      <c r="A96" s="45" t="s">
        <v>95</v>
      </c>
    </row>
    <row r="97" ht="12.75">
      <c r="A97" s="45" t="s">
        <v>96</v>
      </c>
    </row>
    <row r="98" ht="12.75">
      <c r="A98" s="45" t="s">
        <v>97</v>
      </c>
    </row>
    <row r="99" ht="12.75">
      <c r="A99" s="45" t="s">
        <v>98</v>
      </c>
    </row>
    <row r="100" ht="12.75">
      <c r="A100" s="45" t="s">
        <v>99</v>
      </c>
    </row>
  </sheetData>
  <sheetProtection password="C74F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dcterms:created xsi:type="dcterms:W3CDTF">2006-12-07T15:16:44Z</dcterms:created>
  <dcterms:modified xsi:type="dcterms:W3CDTF">2019-06-13T07:11:58Z</dcterms:modified>
  <cp:category/>
  <cp:version/>
  <cp:contentType/>
  <cp:contentStatus/>
</cp:coreProperties>
</file>